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130"/>
  <workbookPr/>
  <mc:AlternateContent xmlns:mc="http://schemas.openxmlformats.org/markup-compatibility/2006">
    <mc:Choice Requires="x15">
      <x15ac:absPath xmlns:x15ac="http://schemas.microsoft.com/office/spreadsheetml/2010/11/ac" url="C:\Users\umit_\OneDrive - RLS ,inc\personel dilekçe örnekleri\"/>
    </mc:Choice>
  </mc:AlternateContent>
  <xr:revisionPtr revIDLastSave="141" documentId="13_ncr:1_{17581A1B-26C7-4679-BF37-7B1C71B93AAE}" xr6:coauthVersionLast="45" xr6:coauthVersionMax="45" xr10:uidLastSave="{3D0DD01C-FBC7-4545-AC91-E93DC2D3348B}"/>
  <bookViews>
    <workbookView xWindow="-120" yWindow="-120" windowWidth="20730" windowHeight="11160" xr2:uid="{00000000-000D-0000-FFFF-FFFF00000000}"/>
  </bookViews>
  <sheets>
    <sheet name="Değerlendirme Formu" sheetId="1" r:id="rId1"/>
    <sheet name="Liste-1" sheetId="3" r:id="rId2"/>
    <sheet name="Liste-2" sheetId="6" r:id="rId3"/>
  </sheets>
  <definedNames>
    <definedName name="_xlnm.Print_Area" localSheetId="0">'Değerlendirme Formu'!$A$1:$AI$48</definedName>
    <definedName name="_xlnm.Print_Area" localSheetId="1">'Liste-1'!$A$1:$AL$70</definedName>
    <definedName name="_xlnm.Print_Area" localSheetId="2">'Liste-2'!$A$1:$AL$70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C4" i="6" l="1"/>
  <c r="AC4" i="3"/>
  <c r="AC4" i="1"/>
  <c r="AB8" i="1" l="1"/>
  <c r="AE39" i="1" l="1"/>
  <c r="AC69" i="6"/>
  <c r="AC68" i="6"/>
  <c r="AC67" i="6"/>
  <c r="AC66" i="6"/>
  <c r="AC65" i="6"/>
  <c r="AC64" i="6"/>
  <c r="AC63" i="6"/>
  <c r="AC62" i="6"/>
  <c r="AC61" i="6"/>
  <c r="AC60" i="6"/>
  <c r="AC59" i="6"/>
  <c r="AC58" i="6"/>
  <c r="AC57" i="6"/>
  <c r="AC56" i="6"/>
  <c r="AC55" i="6"/>
  <c r="AC54" i="6"/>
  <c r="AC53" i="6"/>
  <c r="AC52" i="6"/>
  <c r="AC51" i="6"/>
  <c r="AC50" i="6"/>
  <c r="AC49" i="6"/>
  <c r="AC48" i="6"/>
  <c r="AC47" i="6"/>
  <c r="AC46" i="6"/>
  <c r="AC45" i="6"/>
  <c r="AC44" i="6"/>
  <c r="AC43" i="6"/>
  <c r="AC42" i="6"/>
  <c r="AC41" i="6"/>
  <c r="AC40" i="6"/>
  <c r="AC39" i="6"/>
  <c r="AC38" i="6"/>
  <c r="AC37" i="6"/>
  <c r="AC36" i="6"/>
  <c r="AC35" i="6"/>
  <c r="AC34" i="6"/>
  <c r="AC33" i="6"/>
  <c r="AC32" i="6"/>
  <c r="AC31" i="6"/>
  <c r="AC30" i="6"/>
  <c r="AC29" i="6"/>
  <c r="AC28" i="6"/>
  <c r="AC27" i="6"/>
  <c r="AC26" i="6"/>
  <c r="AC25" i="6"/>
  <c r="AC24" i="6"/>
  <c r="AC23" i="6"/>
  <c r="AC22" i="6"/>
  <c r="AC21" i="6"/>
  <c r="AC20" i="6"/>
  <c r="AC19" i="6"/>
  <c r="AC18" i="6"/>
  <c r="AC17" i="6"/>
  <c r="AC16" i="6"/>
  <c r="AC15" i="6"/>
  <c r="AC14" i="6"/>
  <c r="AC13" i="6"/>
  <c r="AC12" i="6"/>
  <c r="AC11" i="6"/>
  <c r="AC10" i="6"/>
  <c r="AC69" i="3"/>
  <c r="AC68" i="3"/>
  <c r="AC67" i="3"/>
  <c r="AC66" i="3"/>
  <c r="AC65" i="3"/>
  <c r="AC64" i="3"/>
  <c r="AC63" i="3"/>
  <c r="AC62" i="3"/>
  <c r="AC61" i="3"/>
  <c r="AC60" i="3"/>
  <c r="AC59" i="3"/>
  <c r="AC58" i="3"/>
  <c r="AC57" i="3"/>
  <c r="AC56" i="3"/>
  <c r="AC55" i="3"/>
  <c r="AC54" i="3"/>
  <c r="AC53" i="3"/>
  <c r="AC52" i="3"/>
  <c r="AC51" i="3"/>
  <c r="AC50" i="3"/>
  <c r="AC49" i="3"/>
  <c r="AC48" i="3"/>
  <c r="AC47" i="3"/>
  <c r="AC46" i="3"/>
  <c r="AC45" i="3"/>
  <c r="AC44" i="3"/>
  <c r="AC43" i="3"/>
  <c r="AC42" i="3"/>
  <c r="AC41" i="3"/>
  <c r="AC40" i="3"/>
  <c r="AC39" i="3"/>
  <c r="AC38" i="3"/>
  <c r="AC37" i="3"/>
  <c r="AC36" i="3"/>
  <c r="AC35" i="3"/>
  <c r="AC34" i="3"/>
  <c r="AC33" i="3"/>
  <c r="AC32" i="3"/>
  <c r="AC31" i="3"/>
  <c r="AC30" i="3"/>
  <c r="AC29" i="3"/>
  <c r="AC28" i="3"/>
  <c r="AC27" i="3"/>
  <c r="AC26" i="3"/>
  <c r="AC25" i="3"/>
  <c r="AC24" i="3"/>
  <c r="AC23" i="3"/>
  <c r="AC22" i="3"/>
  <c r="AC21" i="3"/>
  <c r="AC20" i="3"/>
  <c r="AC19" i="3"/>
  <c r="AC18" i="3"/>
  <c r="AC17" i="3"/>
  <c r="AC16" i="3"/>
  <c r="AC15" i="3"/>
  <c r="AC14" i="3"/>
  <c r="AC13" i="3"/>
  <c r="AC12" i="3"/>
  <c r="AC11" i="3"/>
  <c r="AC70" i="3" s="1"/>
  <c r="AC10" i="3"/>
  <c r="AB70" i="3"/>
  <c r="AA70" i="3"/>
  <c r="Z70" i="3"/>
  <c r="Y70" i="3"/>
  <c r="X70" i="3"/>
  <c r="W70" i="3"/>
  <c r="V70" i="3"/>
  <c r="U70" i="3"/>
  <c r="T70" i="3"/>
  <c r="S70" i="3"/>
  <c r="R70" i="3"/>
  <c r="Q70" i="3"/>
  <c r="P70" i="3"/>
  <c r="O70" i="3"/>
  <c r="N70" i="3"/>
  <c r="M70" i="3"/>
  <c r="L70" i="3"/>
  <c r="K70" i="3"/>
  <c r="J70" i="3"/>
  <c r="I70" i="3"/>
  <c r="H70" i="3"/>
  <c r="G70" i="3"/>
  <c r="F70" i="3"/>
  <c r="E70" i="3"/>
  <c r="D70" i="3"/>
  <c r="K35" i="1"/>
  <c r="S35" i="1"/>
  <c r="U35" i="1"/>
  <c r="V35" i="1"/>
  <c r="W35" i="1"/>
  <c r="X35" i="1"/>
  <c r="Y35" i="1"/>
  <c r="Z35" i="1"/>
  <c r="AA35" i="1"/>
  <c r="AB35" i="1"/>
  <c r="AC35" i="1"/>
  <c r="AD35" i="1"/>
  <c r="AE35" i="1"/>
  <c r="AF35" i="1"/>
  <c r="AG35" i="1"/>
  <c r="AH35" i="1"/>
  <c r="AI35" i="1"/>
  <c r="L35" i="1"/>
  <c r="E70" i="6" s="1"/>
  <c r="M35" i="1"/>
  <c r="F70" i="6" s="1"/>
  <c r="N35" i="1"/>
  <c r="O35" i="1"/>
  <c r="P35" i="1"/>
  <c r="Q35" i="1"/>
  <c r="R35" i="1"/>
  <c r="T35" i="1"/>
  <c r="AY8" i="1"/>
  <c r="AX16" i="1"/>
  <c r="AX15" i="1"/>
  <c r="AX14" i="1"/>
  <c r="AX13" i="1"/>
  <c r="AX12" i="1"/>
  <c r="AX11" i="1"/>
  <c r="AX10" i="1"/>
  <c r="AX9" i="1"/>
  <c r="AX17" i="1"/>
  <c r="AB70" i="6"/>
  <c r="AA70" i="6"/>
  <c r="Z70" i="6"/>
  <c r="Y70" i="6"/>
  <c r="X70" i="6"/>
  <c r="W70" i="6"/>
  <c r="V70" i="6"/>
  <c r="U70" i="6"/>
  <c r="T70" i="6"/>
  <c r="S70" i="6"/>
  <c r="R70" i="6"/>
  <c r="Q70" i="6"/>
  <c r="P70" i="6"/>
  <c r="O70" i="6"/>
  <c r="N70" i="6"/>
  <c r="AB14" i="1"/>
  <c r="AB17" i="1" s="1"/>
  <c r="AC8" i="6"/>
  <c r="D17" i="1"/>
  <c r="H70" i="6"/>
  <c r="K70" i="6"/>
  <c r="L70" i="6"/>
  <c r="I70" i="6"/>
  <c r="J70" i="6"/>
  <c r="D70" i="6"/>
  <c r="M70" i="6"/>
  <c r="G70" i="6"/>
  <c r="AC8" i="3"/>
  <c r="Q9" i="1"/>
  <c r="Q10" i="1" s="1"/>
  <c r="V9" i="1" l="1"/>
  <c r="V11" i="1"/>
  <c r="V14" i="1"/>
  <c r="V10" i="1"/>
  <c r="V13" i="1"/>
  <c r="V15" i="1"/>
  <c r="V12" i="1"/>
  <c r="V16" i="1"/>
  <c r="V17" i="1"/>
  <c r="AY16" i="1"/>
  <c r="Q12" i="1"/>
  <c r="AY14" i="1" s="1"/>
  <c r="Q11" i="1"/>
  <c r="AY15" i="1" s="1"/>
  <c r="AY17" i="1"/>
  <c r="D16" i="1"/>
  <c r="AC70" i="6" s="1"/>
  <c r="Q13" i="1" l="1"/>
  <c r="AY13" i="1" s="1"/>
  <c r="Q14" i="1"/>
  <c r="AY12" i="1" s="1"/>
  <c r="Q15" i="1"/>
  <c r="AY11" i="1" s="1"/>
  <c r="Q16" i="1"/>
  <c r="AY10" i="1" s="1"/>
  <c r="Q17" i="1" l="1"/>
  <c r="AY9" i="1" s="1"/>
</calcChain>
</file>

<file path=xl/sharedStrings.xml><?xml version="1.0" encoding="utf-8"?>
<sst xmlns="http://schemas.openxmlformats.org/spreadsheetml/2006/main" count="66" uniqueCount="46">
  <si>
    <t xml:space="preserve"> Doküman No</t>
  </si>
  <si>
    <t xml:space="preserve"> Sayfa No</t>
  </si>
  <si>
    <t>1/2</t>
  </si>
  <si>
    <t>Dersin Adı :</t>
  </si>
  <si>
    <t>Not Aralıkları</t>
  </si>
  <si>
    <t>Öğrenci Sayısı</t>
  </si>
  <si>
    <t>Yüzde %</t>
  </si>
  <si>
    <t>Dersin Kodu :</t>
  </si>
  <si>
    <t>Dersin Dönemi :</t>
  </si>
  <si>
    <t>Öğretim Yılı  :</t>
  </si>
  <si>
    <t>Sınav Türü :</t>
  </si>
  <si>
    <t>ARA SINAV</t>
  </si>
  <si>
    <t>DERSİ ALAN</t>
  </si>
  <si>
    <t>Sınav Tarihi :</t>
  </si>
  <si>
    <t xml:space="preserve"> ÖĞRENCİ SAYISI</t>
  </si>
  <si>
    <t>Sınıf / Öğretim Türü :</t>
  </si>
  <si>
    <t>NORMAL ÖĞRETİM</t>
  </si>
  <si>
    <t>Öğretim Üyesi/Görevlisi :</t>
  </si>
  <si>
    <t>Sınav Ortalaması-1 :</t>
  </si>
  <si>
    <t>(0-15) arası dahil ortalama</t>
  </si>
  <si>
    <t>SINAVA GİREN ÖĞRENCİ</t>
  </si>
  <si>
    <t>Sınav Ortalaması-2 :</t>
  </si>
  <si>
    <t>(0-15) arası dahil değil</t>
  </si>
  <si>
    <t>Soruların Öğrenim Çıktıları ile İlişkilendirilmesi</t>
  </si>
  <si>
    <t>DERSİN ÖĞRENİM ÇIKTILARI</t>
  </si>
  <si>
    <t>SINAVIN DEĞERLENDİRMESİ</t>
  </si>
  <si>
    <t>Sorunun</t>
  </si>
  <si>
    <t xml:space="preserve">Sınav sorularında en düşük oranda cevaplanan soruların yer aldığı konular tekrarlanacak,  ders içi performans çalışmalarına yer verilecektir. </t>
  </si>
  <si>
    <t>Puanı</t>
  </si>
  <si>
    <t>Zorluk Derecesi*</t>
  </si>
  <si>
    <t>Sınıf Ortalaması</t>
  </si>
  <si>
    <t>* Çok Kolay: 1          Kolay: 2          Orta: 3          Zor: 4          Çok Zor: 5</t>
  </si>
  <si>
    <t xml:space="preserve">
</t>
  </si>
  <si>
    <t>imza</t>
  </si>
  <si>
    <t>ÖĞRENCİNİN</t>
  </si>
  <si>
    <t>SORULAR</t>
  </si>
  <si>
    <t>GİRMEDİ</t>
  </si>
  <si>
    <t>SNO</t>
  </si>
  <si>
    <t>ÖĞRENCİ NO</t>
  </si>
  <si>
    <t>ADI VE SOYADI</t>
  </si>
  <si>
    <t>NOTU</t>
  </si>
  <si>
    <t>SORULARA GÖRE ORTALAMALAR VE
GENEL ORTALAMA</t>
  </si>
  <si>
    <t>T.C.
SELÇUK ÜNİVERSİTESİ
ILGIN MESLEK YÜKSEKOKULU
SINAV BAŞARI ANALİZİ VE DEĞERLENDİRME RAPORU</t>
  </si>
  <si>
    <t>IMYO-SBA-01</t>
  </si>
  <si>
    <t>2019/2020 GÜZ DÖNEMİ</t>
  </si>
  <si>
    <t xml:space="preserve"> Düzenleme Tarihi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</si>
</sst>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F]d\ mmmm\ yyyy;@"/>
  </numFmts>
  <fonts count="19" x14ac:knownFonts="1">
    <font>
      <sz val="11"/>
      <color theme="1"/>
      <name val="Calibri"/>
      <family val="2"/>
      <charset val="162"/>
      <scheme val="minor"/>
    </font>
    <font>
      <sz val="10"/>
      <color theme="1"/>
      <name val="Times New Roman"/>
      <family val="1"/>
      <charset val="162"/>
    </font>
    <font>
      <sz val="11"/>
      <color indexed="8"/>
      <name val="Times New Roman"/>
      <family val="1"/>
      <charset val="162"/>
    </font>
    <font>
      <b/>
      <sz val="12"/>
      <color rgb="FF000000"/>
      <name val="Times New Roman"/>
      <family val="1"/>
      <charset val="162"/>
    </font>
    <font>
      <sz val="11"/>
      <color theme="1"/>
      <name val="Times New Roman"/>
      <family val="1"/>
      <charset val="162"/>
    </font>
    <font>
      <b/>
      <sz val="12"/>
      <color theme="1"/>
      <name val="Times New Roman"/>
      <family val="1"/>
      <charset val="162"/>
    </font>
    <font>
      <b/>
      <sz val="10"/>
      <color theme="1"/>
      <name val="Times New Roman"/>
      <family val="1"/>
      <charset val="162"/>
    </font>
    <font>
      <b/>
      <sz val="10"/>
      <color theme="0"/>
      <name val="Times New Roman"/>
      <family val="1"/>
      <charset val="162"/>
    </font>
    <font>
      <b/>
      <sz val="18"/>
      <color theme="1"/>
      <name val="Times New Roman"/>
      <family val="1"/>
      <charset val="162"/>
    </font>
    <font>
      <sz val="10"/>
      <color theme="1"/>
      <name val="Calibri"/>
      <family val="2"/>
      <charset val="162"/>
      <scheme val="minor"/>
    </font>
    <font>
      <b/>
      <sz val="10"/>
      <color theme="1"/>
      <name val="Calibri"/>
      <family val="2"/>
      <charset val="162"/>
      <scheme val="minor"/>
    </font>
    <font>
      <sz val="9"/>
      <color theme="1"/>
      <name val="Times New Roman"/>
      <family val="1"/>
      <charset val="162"/>
    </font>
    <font>
      <b/>
      <sz val="8"/>
      <color theme="1"/>
      <name val="Times New Roman"/>
      <family val="1"/>
      <charset val="162"/>
    </font>
    <font>
      <i/>
      <sz val="10"/>
      <color theme="1"/>
      <name val="Times New Roman"/>
      <family val="1"/>
      <charset val="162"/>
    </font>
    <font>
      <b/>
      <sz val="16"/>
      <color theme="1"/>
      <name val="Times New Roman"/>
      <family val="1"/>
      <charset val="162"/>
    </font>
    <font>
      <b/>
      <sz val="10"/>
      <name val="Times New Roman"/>
      <family val="1"/>
      <charset val="162"/>
    </font>
    <font>
      <b/>
      <sz val="11"/>
      <color theme="1"/>
      <name val="Times New Roman"/>
      <family val="1"/>
      <charset val="162"/>
    </font>
    <font>
      <b/>
      <i/>
      <sz val="11"/>
      <color theme="1"/>
      <name val="Times New Roman"/>
      <family val="1"/>
      <charset val="162"/>
    </font>
    <font>
      <b/>
      <sz val="10"/>
      <color indexed="9"/>
      <name val="Times New Roman"/>
      <family val="1"/>
      <charset val="16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/>
      <top/>
      <bottom style="thin">
        <color indexed="64"/>
      </bottom>
      <diagonal/>
    </border>
    <border>
      <left style="thin">
        <color theme="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indexed="64"/>
      </right>
      <top/>
      <bottom/>
      <diagonal/>
    </border>
    <border>
      <left/>
      <right style="thin">
        <color theme="0"/>
      </right>
      <top/>
      <bottom/>
      <diagonal/>
    </border>
  </borders>
  <cellStyleXfs count="1">
    <xf numFmtId="0" fontId="0" fillId="0" borderId="0"/>
  </cellStyleXfs>
  <cellXfs count="164">
    <xf numFmtId="0" fontId="0" fillId="0" borderId="0" xfId="0"/>
    <xf numFmtId="0" fontId="2" fillId="0" borderId="0" xfId="0" applyFont="1"/>
    <xf numFmtId="0" fontId="2" fillId="0" borderId="6" xfId="0" applyFont="1" applyBorder="1"/>
    <xf numFmtId="0" fontId="4" fillId="0" borderId="0" xfId="0" applyFont="1"/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4" fillId="0" borderId="0" xfId="0" applyFont="1" applyBorder="1"/>
    <xf numFmtId="0" fontId="1" fillId="0" borderId="0" xfId="0" applyFont="1"/>
    <xf numFmtId="0" fontId="6" fillId="2" borderId="1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0" fillId="0" borderId="0" xfId="0" applyBorder="1"/>
    <xf numFmtId="0" fontId="1" fillId="0" borderId="0" xfId="0" applyFont="1" applyFill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7" fillId="3" borderId="2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22" xfId="0" applyFont="1" applyFill="1" applyBorder="1" applyAlignment="1">
      <alignment horizontal="center" vertical="center"/>
    </xf>
    <xf numFmtId="0" fontId="7" fillId="3" borderId="2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9" fillId="0" borderId="0" xfId="0" applyFont="1"/>
    <xf numFmtId="2" fontId="6" fillId="0" borderId="0" xfId="0" applyNumberFormat="1" applyFont="1" applyAlignment="1">
      <alignment horizontal="center" vertical="center" textRotation="90"/>
    </xf>
    <xf numFmtId="0" fontId="1" fillId="0" borderId="0" xfId="0" applyFont="1" applyAlignment="1"/>
    <xf numFmtId="0" fontId="7" fillId="3" borderId="24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center" vertical="center"/>
    </xf>
    <xf numFmtId="0" fontId="7" fillId="3" borderId="25" xfId="0" applyFont="1" applyFill="1" applyBorder="1" applyAlignment="1">
      <alignment horizontal="center" vertical="center"/>
    </xf>
    <xf numFmtId="0" fontId="7" fillId="3" borderId="26" xfId="0" applyFont="1" applyFill="1" applyBorder="1" applyAlignment="1">
      <alignment horizontal="center" vertical="center"/>
    </xf>
    <xf numFmtId="0" fontId="1" fillId="0" borderId="3" xfId="0" applyFont="1" applyBorder="1"/>
    <xf numFmtId="0" fontId="1" fillId="0" borderId="0" xfId="0" applyFont="1" applyBorder="1" applyAlignment="1">
      <alignment horizontal="right" vertical="center"/>
    </xf>
    <xf numFmtId="2" fontId="11" fillId="0" borderId="0" xfId="0" applyNumberFormat="1" applyFont="1" applyBorder="1" applyAlignment="1">
      <alignment horizontal="center" vertical="center" textRotation="90"/>
    </xf>
    <xf numFmtId="0" fontId="4" fillId="0" borderId="0" xfId="0" applyFont="1" applyBorder="1" applyAlignment="1">
      <alignment vertical="top" wrapText="1"/>
    </xf>
    <xf numFmtId="0" fontId="1" fillId="0" borderId="0" xfId="0" applyFont="1" applyBorder="1" applyAlignment="1">
      <alignment horizontal="center" wrapText="1"/>
    </xf>
    <xf numFmtId="0" fontId="6" fillId="0" borderId="0" xfId="0" applyFont="1" applyAlignment="1">
      <alignment vertical="center"/>
    </xf>
    <xf numFmtId="0" fontId="7" fillId="3" borderId="27" xfId="0" applyFont="1" applyFill="1" applyBorder="1" applyAlignment="1">
      <alignment horizontal="center" vertical="center"/>
    </xf>
    <xf numFmtId="2" fontId="6" fillId="0" borderId="3" xfId="0" applyNumberFormat="1" applyFont="1" applyBorder="1" applyAlignment="1">
      <alignment horizontal="center" vertical="center" textRotation="90"/>
    </xf>
    <xf numFmtId="2" fontId="11" fillId="4" borderId="3" xfId="0" applyNumberFormat="1" applyFont="1" applyFill="1" applyBorder="1" applyAlignment="1">
      <alignment horizontal="center" vertical="center" textRotation="90" wrapText="1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2" fontId="4" fillId="0" borderId="0" xfId="0" applyNumberFormat="1" applyFont="1"/>
    <xf numFmtId="1" fontId="11" fillId="2" borderId="3" xfId="0" applyNumberFormat="1" applyFont="1" applyFill="1" applyBorder="1" applyAlignment="1">
      <alignment horizontal="center" vertical="center" wrapText="1"/>
    </xf>
    <xf numFmtId="49" fontId="18" fillId="3" borderId="16" xfId="0" applyNumberFormat="1" applyFont="1" applyFill="1" applyBorder="1" applyAlignment="1">
      <alignment horizontal="center" vertical="center"/>
    </xf>
    <xf numFmtId="49" fontId="18" fillId="3" borderId="25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left" vertical="center" shrinkToFit="1"/>
    </xf>
    <xf numFmtId="0" fontId="1" fillId="2" borderId="3" xfId="0" applyFont="1" applyFill="1" applyBorder="1" applyAlignment="1">
      <alignment horizontal="left" vertical="center" shrinkToFit="1"/>
    </xf>
    <xf numFmtId="0" fontId="1" fillId="0" borderId="3" xfId="0" applyFont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 indent="1"/>
    </xf>
    <xf numFmtId="0" fontId="0" fillId="0" borderId="0" xfId="0" applyBorder="1" applyAlignment="1">
      <alignment horizontal="center"/>
    </xf>
    <xf numFmtId="0" fontId="0" fillId="0" borderId="6" xfId="0" applyBorder="1" applyAlignment="1">
      <alignment horizontal="center"/>
    </xf>
    <xf numFmtId="0" fontId="12" fillId="0" borderId="3" xfId="0" applyFont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right" vertical="center"/>
    </xf>
    <xf numFmtId="0" fontId="1" fillId="0" borderId="4" xfId="0" applyFont="1" applyBorder="1" applyAlignment="1">
      <alignment horizontal="left" vertical="top"/>
    </xf>
    <xf numFmtId="0" fontId="1" fillId="0" borderId="8" xfId="0" applyFont="1" applyBorder="1" applyAlignment="1">
      <alignment horizontal="left" vertical="top"/>
    </xf>
    <xf numFmtId="0" fontId="1" fillId="2" borderId="4" xfId="0" applyFont="1" applyFill="1" applyBorder="1" applyAlignment="1">
      <alignment horizontal="left" vertical="top"/>
    </xf>
    <xf numFmtId="0" fontId="1" fillId="2" borderId="8" xfId="0" applyFont="1" applyFill="1" applyBorder="1" applyAlignment="1">
      <alignment horizontal="left" vertical="top"/>
    </xf>
    <xf numFmtId="0" fontId="6" fillId="2" borderId="9" xfId="0" applyFont="1" applyFill="1" applyBorder="1" applyAlignment="1">
      <alignment horizontal="right" vertical="center"/>
    </xf>
    <xf numFmtId="0" fontId="6" fillId="2" borderId="0" xfId="0" applyFont="1" applyFill="1" applyBorder="1" applyAlignment="1">
      <alignment horizontal="right" vertical="center"/>
    </xf>
    <xf numFmtId="0" fontId="6" fillId="0" borderId="9" xfId="0" applyFont="1" applyBorder="1" applyAlignment="1">
      <alignment horizontal="right" vertical="center"/>
    </xf>
    <xf numFmtId="0" fontId="6" fillId="0" borderId="0" xfId="0" applyFont="1" applyBorder="1" applyAlignment="1">
      <alignment horizontal="right" vertical="center"/>
    </xf>
    <xf numFmtId="164" fontId="1" fillId="2" borderId="0" xfId="0" applyNumberFormat="1" applyFont="1" applyFill="1" applyBorder="1" applyAlignment="1">
      <alignment horizontal="left" vertical="center" indent="1"/>
    </xf>
    <xf numFmtId="164" fontId="1" fillId="2" borderId="10" xfId="0" applyNumberFormat="1" applyFont="1" applyFill="1" applyBorder="1" applyAlignment="1">
      <alignment horizontal="left" vertical="center" indent="1"/>
    </xf>
    <xf numFmtId="0" fontId="12" fillId="2" borderId="3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left" vertical="center" wrapText="1"/>
    </xf>
    <xf numFmtId="0" fontId="12" fillId="4" borderId="5" xfId="0" applyFont="1" applyFill="1" applyBorder="1" applyAlignment="1">
      <alignment horizontal="left" vertical="center" wrapText="1"/>
    </xf>
    <xf numFmtId="0" fontId="12" fillId="4" borderId="2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center" vertical="center"/>
    </xf>
    <xf numFmtId="0" fontId="6" fillId="0" borderId="7" xfId="0" applyFont="1" applyBorder="1" applyAlignment="1">
      <alignment horizontal="right" vertical="center"/>
    </xf>
    <xf numFmtId="0" fontId="6" fillId="0" borderId="4" xfId="0" applyFont="1" applyBorder="1" applyAlignment="1">
      <alignment horizontal="right" vertical="center"/>
    </xf>
    <xf numFmtId="0" fontId="1" fillId="0" borderId="3" xfId="0" applyFont="1" applyBorder="1" applyAlignment="1">
      <alignment horizontal="center" vertical="center"/>
    </xf>
    <xf numFmtId="0" fontId="1" fillId="0" borderId="10" xfId="0" applyFont="1" applyBorder="1" applyAlignment="1">
      <alignment horizontal="left" vertical="center" indent="1"/>
    </xf>
    <xf numFmtId="49" fontId="1" fillId="0" borderId="11" xfId="0" applyNumberFormat="1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4" xfId="0" applyFont="1" applyBorder="1" applyAlignment="1">
      <alignment horizontal="left" vertical="center" indent="1"/>
    </xf>
    <xf numFmtId="0" fontId="1" fillId="0" borderId="8" xfId="0" applyFont="1" applyBorder="1" applyAlignment="1">
      <alignment horizontal="left" vertical="center" indent="1"/>
    </xf>
    <xf numFmtId="0" fontId="1" fillId="2" borderId="0" xfId="0" applyFont="1" applyFill="1" applyBorder="1" applyAlignment="1">
      <alignment horizontal="left" vertical="center" indent="1"/>
    </xf>
    <xf numFmtId="0" fontId="1" fillId="2" borderId="10" xfId="0" applyFont="1" applyFill="1" applyBorder="1" applyAlignment="1">
      <alignment horizontal="left" vertical="center" indent="1"/>
    </xf>
    <xf numFmtId="0" fontId="6" fillId="0" borderId="3" xfId="0" applyFont="1" applyBorder="1" applyAlignment="1">
      <alignment horizontal="center" vertical="center"/>
    </xf>
    <xf numFmtId="2" fontId="1" fillId="0" borderId="3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 indent="1"/>
    </xf>
    <xf numFmtId="0" fontId="1" fillId="0" borderId="5" xfId="0" applyFont="1" applyBorder="1" applyAlignment="1">
      <alignment horizontal="left" vertical="center" wrapText="1" indent="1"/>
    </xf>
    <xf numFmtId="0" fontId="1" fillId="0" borderId="2" xfId="0" applyFont="1" applyBorder="1" applyAlignment="1">
      <alignment horizontal="left" vertical="center" wrapText="1" indent="1"/>
    </xf>
    <xf numFmtId="14" fontId="1" fillId="0" borderId="3" xfId="0" applyNumberFormat="1" applyFont="1" applyBorder="1" applyAlignment="1">
      <alignment horizontal="left" vertical="center" wrapText="1" indent="1"/>
    </xf>
    <xf numFmtId="49" fontId="1" fillId="0" borderId="3" xfId="0" applyNumberFormat="1" applyFont="1" applyBorder="1" applyAlignment="1">
      <alignment horizontal="left" vertical="center" wrapText="1" indent="1"/>
    </xf>
    <xf numFmtId="0" fontId="12" fillId="0" borderId="7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14" fillId="0" borderId="13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0" fontId="1" fillId="2" borderId="5" xfId="0" applyFont="1" applyFill="1" applyBorder="1" applyAlignment="1">
      <alignment horizontal="left" vertical="top"/>
    </xf>
    <xf numFmtId="0" fontId="1" fillId="2" borderId="2" xfId="0" applyFont="1" applyFill="1" applyBorder="1" applyAlignment="1">
      <alignment horizontal="left" vertical="top"/>
    </xf>
    <xf numFmtId="2" fontId="1" fillId="2" borderId="3" xfId="0" applyNumberFormat="1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right" vertical="center"/>
    </xf>
    <xf numFmtId="0" fontId="6" fillId="2" borderId="6" xfId="0" applyFont="1" applyFill="1" applyBorder="1" applyAlignment="1">
      <alignment horizontal="right" vertical="center"/>
    </xf>
    <xf numFmtId="0" fontId="13" fillId="2" borderId="6" xfId="0" applyFont="1" applyFill="1" applyBorder="1" applyAlignment="1">
      <alignment horizontal="left" vertical="center"/>
    </xf>
    <xf numFmtId="0" fontId="13" fillId="2" borderId="12" xfId="0" applyFont="1" applyFill="1" applyBorder="1" applyAlignment="1">
      <alignment horizontal="left" vertical="center"/>
    </xf>
    <xf numFmtId="0" fontId="13" fillId="0" borderId="0" xfId="0" applyFont="1" applyBorder="1" applyAlignment="1">
      <alignment horizontal="left" vertical="center"/>
    </xf>
    <xf numFmtId="0" fontId="13" fillId="0" borderId="10" xfId="0" applyFont="1" applyBorder="1" applyAlignment="1">
      <alignment horizontal="left" vertical="center"/>
    </xf>
    <xf numFmtId="2" fontId="1" fillId="0" borderId="0" xfId="0" applyNumberFormat="1" applyFont="1" applyBorder="1" applyAlignment="1">
      <alignment horizontal="center" vertical="center"/>
    </xf>
    <xf numFmtId="2" fontId="1" fillId="2" borderId="6" xfId="0" applyNumberFormat="1" applyFont="1" applyFill="1" applyBorder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/>
    </xf>
    <xf numFmtId="0" fontId="12" fillId="0" borderId="7" xfId="0" applyFont="1" applyBorder="1" applyAlignment="1">
      <alignment horizontal="center" vertical="top"/>
    </xf>
    <xf numFmtId="0" fontId="12" fillId="0" borderId="4" xfId="0" applyFont="1" applyBorder="1" applyAlignment="1">
      <alignment horizontal="center" vertical="top"/>
    </xf>
    <xf numFmtId="0" fontId="12" fillId="0" borderId="8" xfId="0" applyFont="1" applyBorder="1" applyAlignment="1">
      <alignment horizontal="center" vertical="top"/>
    </xf>
    <xf numFmtId="0" fontId="12" fillId="0" borderId="9" xfId="0" applyFont="1" applyBorder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10" xfId="0" applyFont="1" applyBorder="1" applyAlignment="1">
      <alignment horizontal="center" vertical="top"/>
    </xf>
    <xf numFmtId="0" fontId="6" fillId="0" borderId="1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1" fillId="0" borderId="3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49" fontId="16" fillId="0" borderId="3" xfId="0" applyNumberFormat="1" applyFont="1" applyBorder="1" applyAlignment="1">
      <alignment horizontal="center" vertical="center"/>
    </xf>
    <xf numFmtId="0" fontId="5" fillId="2" borderId="3" xfId="0" applyFont="1" applyFill="1" applyBorder="1" applyAlignment="1">
      <alignment horizontal="center"/>
    </xf>
    <xf numFmtId="49" fontId="16" fillId="2" borderId="3" xfId="0" applyNumberFormat="1" applyFont="1" applyFill="1" applyBorder="1" applyAlignment="1">
      <alignment horizontal="center" vertical="center"/>
    </xf>
    <xf numFmtId="0" fontId="15" fillId="4" borderId="9" xfId="0" applyFont="1" applyFill="1" applyBorder="1" applyAlignment="1">
      <alignment horizontal="center" vertical="top"/>
    </xf>
    <xf numFmtId="0" fontId="15" fillId="4" borderId="0" xfId="0" applyFont="1" applyFill="1" applyBorder="1" applyAlignment="1">
      <alignment horizontal="center" vertical="top"/>
    </xf>
    <xf numFmtId="0" fontId="15" fillId="4" borderId="10" xfId="0" applyFont="1" applyFill="1" applyBorder="1" applyAlignment="1">
      <alignment horizontal="center" vertical="top"/>
    </xf>
    <xf numFmtId="0" fontId="6" fillId="0" borderId="7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12" fillId="0" borderId="7" xfId="0" applyFont="1" applyBorder="1" applyAlignment="1">
      <alignment horizontal="center" vertical="center" textRotation="90"/>
    </xf>
    <xf numFmtId="0" fontId="12" fillId="0" borderId="8" xfId="0" applyFont="1" applyBorder="1" applyAlignment="1">
      <alignment horizontal="center" vertical="center" textRotation="90"/>
    </xf>
    <xf numFmtId="0" fontId="12" fillId="0" borderId="11" xfId="0" applyFont="1" applyBorder="1" applyAlignment="1">
      <alignment horizontal="center" vertical="center" textRotation="90"/>
    </xf>
    <xf numFmtId="0" fontId="12" fillId="0" borderId="12" xfId="0" applyFont="1" applyBorder="1" applyAlignment="1">
      <alignment horizontal="center" vertical="center" textRotation="90"/>
    </xf>
    <xf numFmtId="2" fontId="8" fillId="0" borderId="3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6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tr-TR"/>
              <a:t>Sorulara Göre Ortalama Puanlar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spc="0" normalizeH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j-ea"/>
              <a:cs typeface="+mj-cs"/>
            </a:defRPr>
          </a:pPr>
          <a:endParaRPr lang="tr-T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flat" cmpd="dbl" algn="ctr">
              <a:solidFill>
                <a:schemeClr val="accent1">
                  <a:alpha val="50000"/>
                </a:schemeClr>
              </a:solidFill>
              <a:round/>
            </a:ln>
            <a:effectLst/>
          </c:spPr>
          <c:marker>
            <c:symbol val="circle"/>
            <c:size val="6"/>
            <c:spPr>
              <a:noFill/>
              <a:ln w="34925" cap="flat" cmpd="dbl" algn="ctr">
                <a:solidFill>
                  <a:schemeClr val="accent1">
                    <a:lumMod val="75000"/>
                    <a:alpha val="70000"/>
                  </a:schemeClr>
                </a:solidFill>
                <a:round/>
              </a:ln>
              <a:effectLst/>
            </c:spPr>
          </c:marker>
          <c:yVal>
            <c:numRef>
              <c:f>'Liste-1'!$D$70:$AB$70</c:f>
              <c:numCache>
                <c:formatCode>0.00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003-4A0F-A0DB-26C6049F63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0022800"/>
        <c:axId val="100009744"/>
      </c:scatterChart>
      <c:valAx>
        <c:axId val="100022800"/>
        <c:scaling>
          <c:orientation val="minMax"/>
          <c:max val="25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r-TR"/>
          </a:p>
        </c:txPr>
        <c:crossAx val="100009744"/>
        <c:crosses val="autoZero"/>
        <c:crossBetween val="midCat"/>
        <c:majorUnit val="1"/>
      </c:valAx>
      <c:valAx>
        <c:axId val="100009744"/>
        <c:scaling>
          <c:orientation val="minMax"/>
          <c:max val="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r-TR"/>
          </a:p>
        </c:txPr>
        <c:crossAx val="100022800"/>
        <c:crosses val="autoZero"/>
        <c:crossBetween val="midCat"/>
        <c:majorUnit val="5"/>
        <c:minorUnit val="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tr-T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none" spc="0" normalizeH="0" baseline="0">
                <a:solidFill>
                  <a:schemeClr val="dk1">
                    <a:lumMod val="50000"/>
                    <a:lumOff val="50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tr-TR" sz="1800" b="1" i="0" baseline="0">
                <a:effectLst/>
              </a:rPr>
              <a:t>Tüm Notlar için Histogram Grafiği</a:t>
            </a:r>
            <a:endParaRPr lang="tr-TR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none" spc="0" normalizeH="0" baseline="0">
              <a:solidFill>
                <a:schemeClr val="dk1">
                  <a:lumMod val="50000"/>
                  <a:lumOff val="50000"/>
                </a:schemeClr>
              </a:solidFill>
              <a:latin typeface="+mj-lt"/>
              <a:ea typeface="+mj-ea"/>
              <a:cs typeface="+mj-cs"/>
            </a:defRPr>
          </a:pPr>
          <a:endParaRPr lang="tr-T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'Değerlendirme Formu'!$AY$8</c:f>
              <c:strCache>
                <c:ptCount val="1"/>
                <c:pt idx="0">
                  <c:v>Öğrenci Sayısı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tr-T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'Değerlendirme Formu'!$AX$9:$AX$17</c:f>
              <c:strCache>
                <c:ptCount val="9"/>
                <c:pt idx="0">
                  <c:v>0-15</c:v>
                </c:pt>
                <c:pt idx="1">
                  <c:v>16-49</c:v>
                </c:pt>
                <c:pt idx="2">
                  <c:v>50-54</c:v>
                </c:pt>
                <c:pt idx="3">
                  <c:v>55-59</c:v>
                </c:pt>
                <c:pt idx="4">
                  <c:v>60-65</c:v>
                </c:pt>
                <c:pt idx="5">
                  <c:v>66-72</c:v>
                </c:pt>
                <c:pt idx="6">
                  <c:v>73-79</c:v>
                </c:pt>
                <c:pt idx="7">
                  <c:v>80-87</c:v>
                </c:pt>
                <c:pt idx="8">
                  <c:v>88-100</c:v>
                </c:pt>
              </c:strCache>
            </c:strRef>
          </c:cat>
          <c:val>
            <c:numRef>
              <c:f>'Değerlendirme Formu'!$AY$9:$AY$17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F5C-4282-AEEB-5F21D4FFBE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7"/>
        <c:overlap val="-43"/>
        <c:axId val="247019184"/>
        <c:axId val="247011568"/>
      </c:barChart>
      <c:catAx>
        <c:axId val="2470191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r-TR"/>
          </a:p>
        </c:txPr>
        <c:crossAx val="247011568"/>
        <c:crosses val="autoZero"/>
        <c:auto val="1"/>
        <c:lblAlgn val="ctr"/>
        <c:lblOffset val="100"/>
        <c:noMultiLvlLbl val="0"/>
      </c:catAx>
      <c:valAx>
        <c:axId val="2470115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r-TR"/>
          </a:p>
        </c:txPr>
        <c:crossAx val="247019184"/>
        <c:crosses val="autoZero"/>
        <c:crossBetween val="between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tr-T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5400" cap="flat" cmpd="dbl" algn="ctr">
        <a:solidFill>
          <a:schemeClr val="phClr">
            <a:alpha val="50000"/>
          </a:schemeClr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ln w="34925" cap="flat" cmpd="dbl" algn="ctr">
        <a:solidFill>
          <a:schemeClr val="phClr">
            <a:lumMod val="75000"/>
            <a:alpha val="70000"/>
          </a:schemeClr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kern="1200" spc="0" normalizeH="0" baseline="0"/>
  </cs:title>
  <cs:trendline>
    <cs:lnRef idx="0">
      <cs:styleClr val="0"/>
    </cs:lnRef>
    <cs:fillRef idx="0"/>
    <cs:effectRef idx="0"/>
    <cs:fontRef idx="minor">
      <a:schemeClr val="tx1"/>
    </cs:fontRef>
    <cs:spPr>
      <a:ln w="38100" cap="rnd" cmpd="sng" algn="ctr">
        <a:solidFill>
          <a:schemeClr val="phClr">
            <a:lumMod val="75000"/>
            <a:alpha val="25000"/>
          </a:schemeClr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b="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8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296700</xdr:colOff>
      <xdr:row>0</xdr:row>
      <xdr:rowOff>76200</xdr:rowOff>
    </xdr:from>
    <xdr:to>
      <xdr:col>4</xdr:col>
      <xdr:colOff>194948</xdr:colOff>
      <xdr:row>5</xdr:row>
      <xdr:rowOff>142874</xdr:rowOff>
    </xdr:to>
    <xdr:pic>
      <xdr:nvPicPr>
        <xdr:cNvPr id="9" name="Resim 8">
          <a:extLst>
            <a:ext uri="{FF2B5EF4-FFF2-40B4-BE49-F238E27FC236}">
              <a16:creationId xmlns:a16="http://schemas.microsoft.com/office/drawing/2014/main" id="{5A5AD5DF-166E-4193-BBB2-0A3A912133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296700" y="76200"/>
          <a:ext cx="2088998" cy="876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36</xdr:row>
      <xdr:rowOff>152400</xdr:rowOff>
    </xdr:from>
    <xdr:to>
      <xdr:col>6</xdr:col>
      <xdr:colOff>990600</xdr:colOff>
      <xdr:row>47</xdr:row>
      <xdr:rowOff>100350</xdr:rowOff>
    </xdr:to>
    <xdr:graphicFrame macro="">
      <xdr:nvGraphicFramePr>
        <xdr:cNvPr id="10" name="Grafik 9">
          <a:extLst>
            <a:ext uri="{FF2B5EF4-FFF2-40B4-BE49-F238E27FC236}">
              <a16:creationId xmlns:a16="http://schemas.microsoft.com/office/drawing/2014/main" id="{56BA3005-6D55-45DB-8E53-1C67EEE1D3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38100</xdr:colOff>
      <xdr:row>36</xdr:row>
      <xdr:rowOff>152400</xdr:rowOff>
    </xdr:from>
    <xdr:to>
      <xdr:col>28</xdr:col>
      <xdr:colOff>87675</xdr:colOff>
      <xdr:row>47</xdr:row>
      <xdr:rowOff>100350</xdr:rowOff>
    </xdr:to>
    <xdr:graphicFrame macro="">
      <xdr:nvGraphicFramePr>
        <xdr:cNvPr id="8" name="Grafik 7">
          <a:extLst>
            <a:ext uri="{FF2B5EF4-FFF2-40B4-BE49-F238E27FC236}">
              <a16:creationId xmlns:a16="http://schemas.microsoft.com/office/drawing/2014/main" id="{0F5AA2E0-6A8D-4CF1-93E5-ABF28DC5C4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28</xdr:col>
      <xdr:colOff>161925</xdr:colOff>
      <xdr:row>36</xdr:row>
      <xdr:rowOff>152400</xdr:rowOff>
    </xdr:from>
    <xdr:to>
      <xdr:col>34</xdr:col>
      <xdr:colOff>161925</xdr:colOff>
      <xdr:row>47</xdr:row>
      <xdr:rowOff>100350</xdr:rowOff>
    </xdr:to>
    <xdr:sp macro="" textlink="">
      <xdr:nvSpPr>
        <xdr:cNvPr id="6" name="Dikdörtgen 5">
          <a:extLst>
            <a:ext uri="{FF2B5EF4-FFF2-40B4-BE49-F238E27FC236}">
              <a16:creationId xmlns:a16="http://schemas.microsoft.com/office/drawing/2014/main" id="{1364F640-386A-4A60-90D9-D9733E181E16}"/>
            </a:ext>
          </a:extLst>
        </xdr:cNvPr>
        <xdr:cNvSpPr/>
      </xdr:nvSpPr>
      <xdr:spPr>
        <a:xfrm>
          <a:off x="8686800" y="6143625"/>
          <a:ext cx="1085850" cy="1872000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r-TR" sz="1100"/>
        </a:p>
      </xdr:txBody>
    </xdr:sp>
    <xdr:clientData/>
  </xdr:twoCellAnchor>
  <xdr:twoCellAnchor>
    <xdr:from>
      <xdr:col>35</xdr:col>
      <xdr:colOff>523872</xdr:colOff>
      <xdr:row>35</xdr:row>
      <xdr:rowOff>144751</xdr:rowOff>
    </xdr:from>
    <xdr:to>
      <xdr:col>40</xdr:col>
      <xdr:colOff>571497</xdr:colOff>
      <xdr:row>45</xdr:row>
      <xdr:rowOff>99391</xdr:rowOff>
    </xdr:to>
    <xdr:sp macro="" textlink="">
      <xdr:nvSpPr>
        <xdr:cNvPr id="7" name="Dikdörtgen 6">
          <a:extLst>
            <a:ext uri="{FF2B5EF4-FFF2-40B4-BE49-F238E27FC236}">
              <a16:creationId xmlns:a16="http://schemas.microsoft.com/office/drawing/2014/main" id="{B9A96C46-7875-41CA-A0EC-BB24B23173B6}"/>
            </a:ext>
          </a:extLst>
        </xdr:cNvPr>
        <xdr:cNvSpPr/>
      </xdr:nvSpPr>
      <xdr:spPr>
        <a:xfrm>
          <a:off x="10355329" y="6099947"/>
          <a:ext cx="4404277" cy="1735401"/>
        </a:xfrm>
        <a:prstGeom prst="rect">
          <a:avLst/>
        </a:prstGeom>
        <a:solidFill>
          <a:schemeClr val="accent1">
            <a:lumMod val="75000"/>
          </a:schemeClr>
        </a:solidFill>
        <a:ln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tr-TR" sz="2800" b="1">
              <a:solidFill>
                <a:srgbClr val="FFFF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!!!</a:t>
          </a:r>
        </a:p>
        <a:p>
          <a:pPr algn="ctr"/>
          <a:r>
            <a:rPr lang="tr-TR" sz="2800" b="1">
              <a:solidFill>
                <a:srgbClr val="FFFF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Soru sayısı</a:t>
          </a:r>
          <a:r>
            <a:rPr lang="tr-TR" sz="2800" b="1" baseline="0">
              <a:solidFill>
                <a:srgbClr val="FFFF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ve puanlması buradan girilecektir.</a:t>
          </a:r>
        </a:p>
      </xdr:txBody>
    </xdr:sp>
    <xdr:clientData/>
  </xdr:twoCellAnchor>
  <xdr:twoCellAnchor>
    <xdr:from>
      <xdr:col>35</xdr:col>
      <xdr:colOff>71440</xdr:colOff>
      <xdr:row>32</xdr:row>
      <xdr:rowOff>142876</xdr:rowOff>
    </xdr:from>
    <xdr:to>
      <xdr:col>37</xdr:col>
      <xdr:colOff>1416327</xdr:colOff>
      <xdr:row>37</xdr:row>
      <xdr:rowOff>1</xdr:rowOff>
    </xdr:to>
    <xdr:cxnSp macro="">
      <xdr:nvCxnSpPr>
        <xdr:cNvPr id="11" name="Bağlayıcı: Dirsek 10">
          <a:extLst>
            <a:ext uri="{FF2B5EF4-FFF2-40B4-BE49-F238E27FC236}">
              <a16:creationId xmlns:a16="http://schemas.microsoft.com/office/drawing/2014/main" id="{133E88ED-1982-478C-8222-64A53EEF3A56}"/>
            </a:ext>
          </a:extLst>
        </xdr:cNvPr>
        <xdr:cNvCxnSpPr/>
      </xdr:nvCxnSpPr>
      <xdr:spPr>
        <a:xfrm rot="10800000">
          <a:off x="9902897" y="5443746"/>
          <a:ext cx="2570713" cy="867603"/>
        </a:xfrm>
        <a:prstGeom prst="bentConnector3">
          <a:avLst>
            <a:gd name="adj1" fmla="val 60"/>
          </a:avLst>
        </a:prstGeom>
        <a:ln w="38100">
          <a:solidFill>
            <a:schemeClr val="accent1">
              <a:lumMod val="75000"/>
            </a:schemeClr>
          </a:solidFill>
          <a:tailEnd type="triangle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409575</xdr:colOff>
      <xdr:row>0</xdr:row>
      <xdr:rowOff>152400</xdr:rowOff>
    </xdr:from>
    <xdr:to>
      <xdr:col>3</xdr:col>
      <xdr:colOff>0</xdr:colOff>
      <xdr:row>5</xdr:row>
      <xdr:rowOff>104775</xdr:rowOff>
    </xdr:to>
    <xdr:pic>
      <xdr:nvPicPr>
        <xdr:cNvPr id="2" name="Resim 2" descr="tekno6">
          <a:extLst>
            <a:ext uri="{FF2B5EF4-FFF2-40B4-BE49-F238E27FC236}">
              <a16:creationId xmlns:a16="http://schemas.microsoft.com/office/drawing/2014/main" id="{D8E0BF40-35C1-4020-B7D3-2766734472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3900" y="152400"/>
          <a:ext cx="1981200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296700</xdr:colOff>
      <xdr:row>0</xdr:row>
      <xdr:rowOff>76200</xdr:rowOff>
    </xdr:from>
    <xdr:to>
      <xdr:col>4</xdr:col>
      <xdr:colOff>194948</xdr:colOff>
      <xdr:row>5</xdr:row>
      <xdr:rowOff>142874</xdr:rowOff>
    </xdr:to>
    <xdr:pic>
      <xdr:nvPicPr>
        <xdr:cNvPr id="3" name="Resim 2">
          <a:extLst>
            <a:ext uri="{FF2B5EF4-FFF2-40B4-BE49-F238E27FC236}">
              <a16:creationId xmlns:a16="http://schemas.microsoft.com/office/drawing/2014/main" id="{20835830-0491-4BF1-A92C-E0D283F666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296700" y="76200"/>
          <a:ext cx="2088998" cy="876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409575</xdr:colOff>
      <xdr:row>0</xdr:row>
      <xdr:rowOff>152400</xdr:rowOff>
    </xdr:from>
    <xdr:to>
      <xdr:col>3</xdr:col>
      <xdr:colOff>0</xdr:colOff>
      <xdr:row>5</xdr:row>
      <xdr:rowOff>104775</xdr:rowOff>
    </xdr:to>
    <xdr:pic>
      <xdr:nvPicPr>
        <xdr:cNvPr id="2" name="Resim 2" descr="tekno6">
          <a:extLst>
            <a:ext uri="{FF2B5EF4-FFF2-40B4-BE49-F238E27FC236}">
              <a16:creationId xmlns:a16="http://schemas.microsoft.com/office/drawing/2014/main" id="{A4CCF7FE-938F-409A-804C-8D878A1711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152400"/>
          <a:ext cx="155257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39</xdr:col>
      <xdr:colOff>38099</xdr:colOff>
      <xdr:row>8</xdr:row>
      <xdr:rowOff>19049</xdr:rowOff>
    </xdr:from>
    <xdr:to>
      <xdr:col>46</xdr:col>
      <xdr:colOff>161924</xdr:colOff>
      <xdr:row>23</xdr:row>
      <xdr:rowOff>57150</xdr:rowOff>
    </xdr:to>
    <xdr:sp macro="" textlink="">
      <xdr:nvSpPr>
        <xdr:cNvPr id="3" name="Dikdörtgen 2">
          <a:extLst>
            <a:ext uri="{FF2B5EF4-FFF2-40B4-BE49-F238E27FC236}">
              <a16:creationId xmlns:a16="http://schemas.microsoft.com/office/drawing/2014/main" id="{20031189-7810-4B65-8DDC-84504BD99430}"/>
            </a:ext>
          </a:extLst>
        </xdr:cNvPr>
        <xdr:cNvSpPr/>
      </xdr:nvSpPr>
      <xdr:spPr>
        <a:xfrm>
          <a:off x="10420349" y="1733549"/>
          <a:ext cx="4391025" cy="3152776"/>
        </a:xfrm>
        <a:prstGeom prst="rect">
          <a:avLst/>
        </a:prstGeom>
        <a:solidFill>
          <a:schemeClr val="accent1">
            <a:lumMod val="75000"/>
          </a:schemeClr>
        </a:solidFill>
        <a:ln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tr-TR" sz="2800" b="1">
              <a:solidFill>
                <a:srgbClr val="FFFF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!!!</a:t>
          </a:r>
        </a:p>
        <a:p>
          <a:pPr algn="ctr"/>
          <a:r>
            <a:rPr lang="tr-TR" sz="2800" b="1">
              <a:solidFill>
                <a:srgbClr val="FFFF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Bu sayfayı kullanıyorsanız</a:t>
          </a:r>
          <a:r>
            <a:rPr lang="tr-TR" sz="2800" b="1" baseline="0">
              <a:solidFill>
                <a:srgbClr val="FFFF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diğer sayfa numaralarını </a:t>
          </a:r>
        </a:p>
        <a:p>
          <a:pPr algn="ctr"/>
          <a:r>
            <a:rPr lang="tr-TR" sz="2800" b="1" baseline="0">
              <a:solidFill>
                <a:srgbClr val="FFFF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1/3</a:t>
          </a:r>
        </a:p>
        <a:p>
          <a:pPr algn="ctr"/>
          <a:r>
            <a:rPr lang="tr-TR" sz="2800" b="1" baseline="0">
              <a:solidFill>
                <a:srgbClr val="FFFF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2/3 </a:t>
          </a:r>
        </a:p>
        <a:p>
          <a:pPr algn="ctr"/>
          <a:r>
            <a:rPr lang="tr-TR" sz="2800" b="1" baseline="0">
              <a:solidFill>
                <a:srgbClr val="FFFF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şeklinde güncelleyiniz.</a:t>
          </a:r>
        </a:p>
      </xdr:txBody>
    </xdr:sp>
    <xdr:clientData/>
  </xdr:twoCellAnchor>
  <xdr:twoCellAnchor>
    <xdr:from>
      <xdr:col>37</xdr:col>
      <xdr:colOff>19050</xdr:colOff>
      <xdr:row>4</xdr:row>
      <xdr:rowOff>66675</xdr:rowOff>
    </xdr:from>
    <xdr:to>
      <xdr:col>42</xdr:col>
      <xdr:colOff>404812</xdr:colOff>
      <xdr:row>8</xdr:row>
      <xdr:rowOff>19049</xdr:rowOff>
    </xdr:to>
    <xdr:cxnSp macro="">
      <xdr:nvCxnSpPr>
        <xdr:cNvPr id="8" name="Bağlayıcı: Dirsek 7">
          <a:extLst>
            <a:ext uri="{FF2B5EF4-FFF2-40B4-BE49-F238E27FC236}">
              <a16:creationId xmlns:a16="http://schemas.microsoft.com/office/drawing/2014/main" id="{2DD9281B-8FB7-48EE-A964-B330ABDE5588}"/>
            </a:ext>
          </a:extLst>
        </xdr:cNvPr>
        <xdr:cNvCxnSpPr>
          <a:stCxn id="3" idx="0"/>
        </xdr:cNvCxnSpPr>
      </xdr:nvCxnSpPr>
      <xdr:spPr>
        <a:xfrm rot="16200000" flipV="1">
          <a:off x="10694194" y="-188119"/>
          <a:ext cx="904874" cy="2938462"/>
        </a:xfrm>
        <a:prstGeom prst="bentConnector2">
          <a:avLst/>
        </a:prstGeom>
        <a:ln w="38100">
          <a:solidFill>
            <a:schemeClr val="accent1">
              <a:lumMod val="75000"/>
            </a:schemeClr>
          </a:solidFill>
          <a:tailEnd type="triangle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296700</xdr:colOff>
      <xdr:row>0</xdr:row>
      <xdr:rowOff>76200</xdr:rowOff>
    </xdr:from>
    <xdr:to>
      <xdr:col>4</xdr:col>
      <xdr:colOff>194948</xdr:colOff>
      <xdr:row>5</xdr:row>
      <xdr:rowOff>142874</xdr:rowOff>
    </xdr:to>
    <xdr:pic>
      <xdr:nvPicPr>
        <xdr:cNvPr id="5" name="Resim 4">
          <a:extLst>
            <a:ext uri="{FF2B5EF4-FFF2-40B4-BE49-F238E27FC236}">
              <a16:creationId xmlns:a16="http://schemas.microsoft.com/office/drawing/2014/main" id="{D718C7A9-2716-4383-828F-31909F023D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296700" y="76200"/>
          <a:ext cx="2088998" cy="876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Y92"/>
  <sheetViews>
    <sheetView tabSelected="1" view="pageBreakPreview" zoomScale="115" zoomScaleNormal="100" zoomScaleSheetLayoutView="115" workbookViewId="0">
      <selection activeCell="D8" sqref="D8:I8"/>
    </sheetView>
  </sheetViews>
  <sheetFormatPr defaultRowHeight="15" x14ac:dyDescent="0.25"/>
  <cols>
    <col min="1" max="3" width="8.7109375" customWidth="1"/>
    <col min="4" max="5" width="6.7109375" customWidth="1"/>
    <col min="7" max="7" width="15" customWidth="1"/>
    <col min="8" max="8" width="1.7109375" customWidth="1"/>
    <col min="9" max="9" width="11.140625" customWidth="1"/>
    <col min="10" max="10" width="2.42578125" customWidth="1"/>
    <col min="11" max="35" width="2.7109375" customWidth="1"/>
    <col min="38" max="38" width="28.5703125" customWidth="1"/>
  </cols>
  <sheetData>
    <row r="1" spans="1:51" ht="12.95" customHeight="1" x14ac:dyDescent="0.25">
      <c r="A1" s="54"/>
      <c r="B1" s="54"/>
      <c r="C1" s="54"/>
      <c r="D1" s="54"/>
      <c r="E1" s="54"/>
      <c r="F1" s="117" t="s">
        <v>42</v>
      </c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  <c r="R1" s="117"/>
      <c r="S1" s="117"/>
      <c r="T1" s="117"/>
      <c r="U1" s="117"/>
      <c r="V1" s="117"/>
      <c r="W1" s="5"/>
      <c r="X1" s="5"/>
      <c r="Y1" s="5"/>
      <c r="Z1" s="5"/>
      <c r="AA1" s="5"/>
      <c r="AB1" s="5"/>
      <c r="AC1" s="5"/>
      <c r="AD1" s="5"/>
      <c r="AE1" s="5"/>
      <c r="AF1" s="5"/>
      <c r="AG1" s="1"/>
      <c r="AH1" s="1"/>
      <c r="AI1" s="1"/>
    </row>
    <row r="2" spans="1:51" ht="12.95" customHeight="1" x14ac:dyDescent="0.25">
      <c r="A2" s="54"/>
      <c r="B2" s="54"/>
      <c r="C2" s="54"/>
      <c r="D2" s="54"/>
      <c r="E2" s="54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7"/>
      <c r="S2" s="117"/>
      <c r="T2" s="117"/>
      <c r="U2" s="117"/>
      <c r="V2" s="117"/>
    </row>
    <row r="3" spans="1:51" ht="12.95" customHeight="1" x14ac:dyDescent="0.25">
      <c r="A3" s="54"/>
      <c r="B3" s="54"/>
      <c r="C3" s="54"/>
      <c r="D3" s="54"/>
      <c r="E3" s="54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  <c r="T3" s="117"/>
      <c r="U3" s="117"/>
      <c r="V3" s="117"/>
      <c r="W3" s="119" t="s">
        <v>0</v>
      </c>
      <c r="X3" s="119"/>
      <c r="Y3" s="119"/>
      <c r="Z3" s="119"/>
      <c r="AA3" s="119"/>
      <c r="AB3" s="119"/>
      <c r="AC3" s="100" t="s">
        <v>43</v>
      </c>
      <c r="AD3" s="101"/>
      <c r="AE3" s="101"/>
      <c r="AF3" s="101"/>
      <c r="AG3" s="101"/>
      <c r="AH3" s="101"/>
      <c r="AI3" s="102"/>
    </row>
    <row r="4" spans="1:51" ht="12.95" customHeight="1" x14ac:dyDescent="0.25">
      <c r="A4" s="54"/>
      <c r="B4" s="54"/>
      <c r="C4" s="54"/>
      <c r="D4" s="54"/>
      <c r="E4" s="54"/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7"/>
      <c r="Q4" s="117"/>
      <c r="R4" s="117"/>
      <c r="S4" s="117"/>
      <c r="T4" s="117"/>
      <c r="U4" s="117"/>
      <c r="V4" s="117"/>
      <c r="W4" s="119" t="s">
        <v>45</v>
      </c>
      <c r="X4" s="119"/>
      <c r="Y4" s="119"/>
      <c r="Z4" s="119"/>
      <c r="AA4" s="119"/>
      <c r="AB4" s="119"/>
      <c r="AC4" s="103">
        <f ca="1">TODAY()</f>
        <v>43805</v>
      </c>
      <c r="AD4" s="103"/>
      <c r="AE4" s="103"/>
      <c r="AF4" s="103"/>
      <c r="AG4" s="103"/>
      <c r="AH4" s="103"/>
      <c r="AI4" s="103"/>
    </row>
    <row r="5" spans="1:51" ht="12.95" customHeight="1" x14ac:dyDescent="0.25">
      <c r="A5" s="54"/>
      <c r="B5" s="54"/>
      <c r="C5" s="54"/>
      <c r="D5" s="54"/>
      <c r="E5" s="54"/>
      <c r="F5" s="117"/>
      <c r="G5" s="117"/>
      <c r="H5" s="117"/>
      <c r="I5" s="117"/>
      <c r="J5" s="117"/>
      <c r="K5" s="117"/>
      <c r="L5" s="117"/>
      <c r="M5" s="117"/>
      <c r="N5" s="117"/>
      <c r="O5" s="117"/>
      <c r="P5" s="117"/>
      <c r="Q5" s="117"/>
      <c r="R5" s="117"/>
      <c r="S5" s="117"/>
      <c r="T5" s="117"/>
      <c r="U5" s="117"/>
      <c r="V5" s="117"/>
      <c r="W5" s="119" t="s">
        <v>1</v>
      </c>
      <c r="X5" s="119"/>
      <c r="Y5" s="119"/>
      <c r="Z5" s="119"/>
      <c r="AA5" s="119"/>
      <c r="AB5" s="119"/>
      <c r="AC5" s="104" t="s">
        <v>2</v>
      </c>
      <c r="AD5" s="104"/>
      <c r="AE5" s="104"/>
      <c r="AF5" s="104"/>
      <c r="AG5" s="104"/>
      <c r="AH5" s="104"/>
      <c r="AI5" s="104"/>
    </row>
    <row r="6" spans="1:51" ht="12.95" customHeight="1" x14ac:dyDescent="0.25">
      <c r="A6" s="55"/>
      <c r="B6" s="55"/>
      <c r="C6" s="55"/>
      <c r="D6" s="55"/>
      <c r="E6" s="55"/>
      <c r="F6" s="118"/>
      <c r="G6" s="118"/>
      <c r="H6" s="118"/>
      <c r="I6" s="118"/>
      <c r="J6" s="118"/>
      <c r="K6" s="118"/>
      <c r="L6" s="118"/>
      <c r="M6" s="118"/>
      <c r="N6" s="118"/>
      <c r="O6" s="118"/>
      <c r="P6" s="118"/>
      <c r="Q6" s="118"/>
      <c r="R6" s="118"/>
      <c r="S6" s="118"/>
      <c r="T6" s="118"/>
      <c r="U6" s="118"/>
      <c r="V6" s="118"/>
      <c r="W6" s="6"/>
      <c r="X6" s="6"/>
      <c r="Y6" s="6"/>
      <c r="Z6" s="6"/>
      <c r="AA6" s="6"/>
      <c r="AB6" s="6"/>
      <c r="AC6" s="6"/>
      <c r="AD6" s="6"/>
      <c r="AE6" s="6"/>
      <c r="AF6" s="6"/>
      <c r="AG6" s="2"/>
      <c r="AH6" s="2"/>
      <c r="AI6" s="2"/>
    </row>
    <row r="7" spans="1:51" ht="12.95" customHeight="1" thickBot="1" x14ac:dyDescent="0.3"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</row>
    <row r="8" spans="1:51" ht="12.95" customHeight="1" x14ac:dyDescent="0.25">
      <c r="A8" s="87" t="s">
        <v>3</v>
      </c>
      <c r="B8" s="88"/>
      <c r="C8" s="88"/>
      <c r="D8" s="94"/>
      <c r="E8" s="94"/>
      <c r="F8" s="94"/>
      <c r="G8" s="94"/>
      <c r="H8" s="94"/>
      <c r="I8" s="95"/>
      <c r="J8" s="8"/>
      <c r="K8" s="98" t="s">
        <v>4</v>
      </c>
      <c r="L8" s="98"/>
      <c r="M8" s="98"/>
      <c r="N8" s="98"/>
      <c r="O8" s="98"/>
      <c r="P8" s="98"/>
      <c r="Q8" s="98" t="s">
        <v>5</v>
      </c>
      <c r="R8" s="98"/>
      <c r="S8" s="98"/>
      <c r="T8" s="98"/>
      <c r="U8" s="98"/>
      <c r="V8" s="98" t="s">
        <v>6</v>
      </c>
      <c r="W8" s="98"/>
      <c r="X8" s="98"/>
      <c r="Y8" s="98"/>
      <c r="Z8" s="8"/>
      <c r="AA8" s="8"/>
      <c r="AB8" s="108" t="str">
        <f>D12</f>
        <v>ARA SINAV</v>
      </c>
      <c r="AC8" s="109"/>
      <c r="AD8" s="109"/>
      <c r="AE8" s="109"/>
      <c r="AF8" s="109"/>
      <c r="AG8" s="109"/>
      <c r="AH8" s="109"/>
      <c r="AI8" s="110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Y8" t="str">
        <f>Q8</f>
        <v>Öğrenci Sayısı</v>
      </c>
    </row>
    <row r="9" spans="1:51" ht="12.95" customHeight="1" x14ac:dyDescent="0.25">
      <c r="A9" s="64" t="s">
        <v>7</v>
      </c>
      <c r="B9" s="65"/>
      <c r="C9" s="65"/>
      <c r="D9" s="96"/>
      <c r="E9" s="96"/>
      <c r="F9" s="96"/>
      <c r="G9" s="96"/>
      <c r="H9" s="96"/>
      <c r="I9" s="97"/>
      <c r="J9" s="23"/>
      <c r="K9" s="89">
        <v>88</v>
      </c>
      <c r="L9" s="89"/>
      <c r="M9" s="89"/>
      <c r="N9" s="89">
        <v>100</v>
      </c>
      <c r="O9" s="89"/>
      <c r="P9" s="89"/>
      <c r="Q9" s="89">
        <f>COUNTIF('Liste-1'!$AC$10:$AC$69,"&gt;="&amp;K9)+COUNTIF('Liste-2'!$AC$10:$AC$69,"&gt;="&amp;K9)</f>
        <v>0</v>
      </c>
      <c r="R9" s="89"/>
      <c r="S9" s="89"/>
      <c r="T9" s="89"/>
      <c r="U9" s="89"/>
      <c r="V9" s="99" t="str">
        <f>IF($AB$17&lt;&gt;0,(100*Q9)/$AB$17,"")</f>
        <v/>
      </c>
      <c r="W9" s="99"/>
      <c r="X9" s="99"/>
      <c r="Y9" s="99"/>
      <c r="Z9" s="23"/>
      <c r="AA9" s="23"/>
      <c r="AB9" s="111"/>
      <c r="AC9" s="112"/>
      <c r="AD9" s="112"/>
      <c r="AE9" s="112"/>
      <c r="AF9" s="112"/>
      <c r="AG9" s="112"/>
      <c r="AH9" s="112"/>
      <c r="AI9" s="11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X9" t="str">
        <f>K17&amp;-N17</f>
        <v>0-15</v>
      </c>
      <c r="AY9">
        <f>Q17</f>
        <v>0</v>
      </c>
    </row>
    <row r="10" spans="1:51" ht="12.95" customHeight="1" thickBot="1" x14ac:dyDescent="0.3">
      <c r="A10" s="66" t="s">
        <v>8</v>
      </c>
      <c r="B10" s="67"/>
      <c r="C10" s="67"/>
      <c r="D10" s="53"/>
      <c r="E10" s="53"/>
      <c r="F10" s="53"/>
      <c r="G10" s="53"/>
      <c r="H10" s="53"/>
      <c r="I10" s="90"/>
      <c r="J10" s="8"/>
      <c r="K10" s="86">
        <v>80</v>
      </c>
      <c r="L10" s="86"/>
      <c r="M10" s="86"/>
      <c r="N10" s="86">
        <v>87</v>
      </c>
      <c r="O10" s="86"/>
      <c r="P10" s="86"/>
      <c r="Q10" s="86">
        <f>COUNTIF('Liste-1'!$AC$10:$AC$69,"&gt;="&amp;K10)+COUNTIF('Liste-2'!$AC$10:$AC$69,"&gt;="&amp;K10)-SUM( $Q$9:$Q9)</f>
        <v>0</v>
      </c>
      <c r="R10" s="86"/>
      <c r="S10" s="86"/>
      <c r="T10" s="86"/>
      <c r="U10" s="86"/>
      <c r="V10" s="122" t="str">
        <f t="shared" ref="V10:V17" si="0">IF($AB$17&lt;&gt;0,(100*Q10)/$AB$17,"")</f>
        <v/>
      </c>
      <c r="W10" s="122"/>
      <c r="X10" s="122"/>
      <c r="Y10" s="122"/>
      <c r="Z10" s="8"/>
      <c r="AA10" s="8"/>
      <c r="AB10" s="114"/>
      <c r="AC10" s="115"/>
      <c r="AD10" s="115"/>
      <c r="AE10" s="115"/>
      <c r="AF10" s="115"/>
      <c r="AG10" s="115"/>
      <c r="AH10" s="115"/>
      <c r="AI10" s="116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X10" t="str">
        <f>K16&amp;-N16</f>
        <v>16-49</v>
      </c>
      <c r="AY10">
        <f>Q16</f>
        <v>0</v>
      </c>
    </row>
    <row r="11" spans="1:51" ht="12.95" customHeight="1" x14ac:dyDescent="0.25">
      <c r="A11" s="64" t="s">
        <v>9</v>
      </c>
      <c r="B11" s="65"/>
      <c r="C11" s="65"/>
      <c r="D11" s="96" t="s">
        <v>44</v>
      </c>
      <c r="E11" s="96"/>
      <c r="F11" s="96"/>
      <c r="G11" s="96"/>
      <c r="H11" s="96"/>
      <c r="I11" s="97"/>
      <c r="J11" s="8"/>
      <c r="K11" s="89">
        <v>73</v>
      </c>
      <c r="L11" s="89"/>
      <c r="M11" s="89"/>
      <c r="N11" s="89">
        <v>79</v>
      </c>
      <c r="O11" s="89"/>
      <c r="P11" s="89"/>
      <c r="Q11" s="89">
        <f>COUNTIF('Liste-1'!$AC$10:$AC$69,"&gt;="&amp;K11)+COUNTIF('Liste-2'!$AC$10:$AC$69,"&gt;="&amp;K11)-SUM( $Q$9:$Q10)</f>
        <v>0</v>
      </c>
      <c r="R11" s="89"/>
      <c r="S11" s="89"/>
      <c r="T11" s="89"/>
      <c r="U11" s="89"/>
      <c r="V11" s="99" t="str">
        <f t="shared" si="0"/>
        <v/>
      </c>
      <c r="W11" s="99"/>
      <c r="X11" s="99"/>
      <c r="Y11" s="99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X11" t="str">
        <f>K15&amp;-N15</f>
        <v>50-54</v>
      </c>
      <c r="AY11">
        <f>Q15</f>
        <v>0</v>
      </c>
    </row>
    <row r="12" spans="1:51" ht="12.95" customHeight="1" x14ac:dyDescent="0.25">
      <c r="A12" s="66" t="s">
        <v>10</v>
      </c>
      <c r="B12" s="67"/>
      <c r="C12" s="67"/>
      <c r="D12" s="53" t="s">
        <v>11</v>
      </c>
      <c r="E12" s="53"/>
      <c r="F12" s="53"/>
      <c r="G12" s="53"/>
      <c r="H12" s="53"/>
      <c r="I12" s="90"/>
      <c r="J12" s="8"/>
      <c r="K12" s="86">
        <v>66</v>
      </c>
      <c r="L12" s="86"/>
      <c r="M12" s="86"/>
      <c r="N12" s="86">
        <v>72</v>
      </c>
      <c r="O12" s="86"/>
      <c r="P12" s="86"/>
      <c r="Q12" s="86">
        <f>COUNTIF('Liste-1'!$AC$10:$AC$69,"&gt;="&amp;K12)+COUNTIF('Liste-2'!$AC$10:$AC$69,"&gt;="&amp;K12)-SUM( $Q$9:$Q11)</f>
        <v>0</v>
      </c>
      <c r="R12" s="86"/>
      <c r="S12" s="86"/>
      <c r="T12" s="86"/>
      <c r="U12" s="86"/>
      <c r="V12" s="122" t="str">
        <f t="shared" si="0"/>
        <v/>
      </c>
      <c r="W12" s="122"/>
      <c r="X12" s="122"/>
      <c r="Y12" s="122"/>
      <c r="Z12" s="8"/>
      <c r="AA12" s="8"/>
      <c r="AB12" s="105" t="s">
        <v>12</v>
      </c>
      <c r="AC12" s="106"/>
      <c r="AD12" s="106"/>
      <c r="AE12" s="106"/>
      <c r="AF12" s="106"/>
      <c r="AG12" s="106"/>
      <c r="AH12" s="106"/>
      <c r="AI12" s="107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X12" t="str">
        <f>K14&amp;-N14</f>
        <v>55-59</v>
      </c>
      <c r="AY12">
        <f>Q14</f>
        <v>0</v>
      </c>
    </row>
    <row r="13" spans="1:51" ht="12.95" customHeight="1" x14ac:dyDescent="0.25">
      <c r="A13" s="64" t="s">
        <v>13</v>
      </c>
      <c r="B13" s="65"/>
      <c r="C13" s="65"/>
      <c r="D13" s="68"/>
      <c r="E13" s="68"/>
      <c r="F13" s="68"/>
      <c r="G13" s="68"/>
      <c r="H13" s="68"/>
      <c r="I13" s="69"/>
      <c r="J13" s="8"/>
      <c r="K13" s="89">
        <v>60</v>
      </c>
      <c r="L13" s="89"/>
      <c r="M13" s="89"/>
      <c r="N13" s="89">
        <v>65</v>
      </c>
      <c r="O13" s="89"/>
      <c r="P13" s="89"/>
      <c r="Q13" s="89">
        <f>COUNTIF('Liste-1'!$AC$10:$AC$69,"&gt;="&amp;K13)+COUNTIF('Liste-2'!$AC$10:$AC$69,"&gt;="&amp;K13)-SUM( $Q$9:$Q12)</f>
        <v>0</v>
      </c>
      <c r="R13" s="89"/>
      <c r="S13" s="89"/>
      <c r="T13" s="89"/>
      <c r="U13" s="89"/>
      <c r="V13" s="99" t="str">
        <f t="shared" si="0"/>
        <v/>
      </c>
      <c r="W13" s="99"/>
      <c r="X13" s="99"/>
      <c r="Y13" s="99"/>
      <c r="Z13" s="8"/>
      <c r="AA13" s="8"/>
      <c r="AB13" s="138" t="s">
        <v>14</v>
      </c>
      <c r="AC13" s="139"/>
      <c r="AD13" s="139"/>
      <c r="AE13" s="139"/>
      <c r="AF13" s="139"/>
      <c r="AG13" s="139"/>
      <c r="AH13" s="139"/>
      <c r="AI13" s="140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X13" t="str">
        <f>K13&amp;-N13</f>
        <v>60-65</v>
      </c>
      <c r="AY13">
        <f>Q13</f>
        <v>0</v>
      </c>
    </row>
    <row r="14" spans="1:51" ht="12.95" customHeight="1" x14ac:dyDescent="0.25">
      <c r="A14" s="66" t="s">
        <v>15</v>
      </c>
      <c r="B14" s="67"/>
      <c r="C14" s="67"/>
      <c r="D14" s="53">
        <v>1</v>
      </c>
      <c r="E14" s="53"/>
      <c r="F14" s="53"/>
      <c r="G14" s="51" t="s">
        <v>16</v>
      </c>
      <c r="H14" s="51"/>
      <c r="I14" s="52"/>
      <c r="J14" s="8"/>
      <c r="K14" s="86">
        <v>55</v>
      </c>
      <c r="L14" s="86"/>
      <c r="M14" s="86"/>
      <c r="N14" s="86">
        <v>59</v>
      </c>
      <c r="O14" s="86"/>
      <c r="P14" s="86"/>
      <c r="Q14" s="86">
        <f>COUNTIF('Liste-1'!$AC$10:$AC$69,"&gt;="&amp;K14)+COUNTIF('Liste-2'!$AC$10:$AC$69,"&gt;="&amp;K14)-SUM( $Q$9:$Q13)</f>
        <v>0</v>
      </c>
      <c r="R14" s="86"/>
      <c r="S14" s="86"/>
      <c r="T14" s="86"/>
      <c r="U14" s="86"/>
      <c r="V14" s="122" t="str">
        <f t="shared" si="0"/>
        <v/>
      </c>
      <c r="W14" s="122"/>
      <c r="X14" s="122"/>
      <c r="Y14" s="122"/>
      <c r="Z14" s="8"/>
      <c r="AA14" s="8"/>
      <c r="AB14" s="134">
        <f>COUNTA('Liste-1'!B10:B69)+COUNTA('Liste-2'!B10:B69)</f>
        <v>0</v>
      </c>
      <c r="AC14" s="92"/>
      <c r="AD14" s="92"/>
      <c r="AE14" s="92"/>
      <c r="AF14" s="92"/>
      <c r="AG14" s="92"/>
      <c r="AH14" s="92"/>
      <c r="AI14" s="9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X14" t="str">
        <f>K12&amp;-N12</f>
        <v>66-72</v>
      </c>
      <c r="AY14">
        <f>Q12</f>
        <v>0</v>
      </c>
    </row>
    <row r="15" spans="1:51" ht="12.95" customHeight="1" x14ac:dyDescent="0.25">
      <c r="A15" s="64" t="s">
        <v>17</v>
      </c>
      <c r="B15" s="65"/>
      <c r="C15" s="65"/>
      <c r="D15" s="96"/>
      <c r="E15" s="96"/>
      <c r="F15" s="96"/>
      <c r="G15" s="96"/>
      <c r="H15" s="96"/>
      <c r="I15" s="97"/>
      <c r="J15" s="8"/>
      <c r="K15" s="89">
        <v>50</v>
      </c>
      <c r="L15" s="89"/>
      <c r="M15" s="89"/>
      <c r="N15" s="89">
        <v>54</v>
      </c>
      <c r="O15" s="89"/>
      <c r="P15" s="89"/>
      <c r="Q15" s="89">
        <f>COUNTIF('Liste-1'!$AC$10:$AC$69,"&gt;="&amp;K15)+COUNTIF('Liste-2'!$AC$10:$AC$69,"&gt;="&amp;K15)-SUM( $Q$9:$Q14)</f>
        <v>0</v>
      </c>
      <c r="R15" s="89"/>
      <c r="S15" s="89"/>
      <c r="T15" s="89"/>
      <c r="U15" s="89"/>
      <c r="V15" s="99" t="str">
        <f t="shared" si="0"/>
        <v/>
      </c>
      <c r="W15" s="99"/>
      <c r="X15" s="99"/>
      <c r="Y15" s="99"/>
      <c r="Z15" s="8"/>
      <c r="AA15" s="8"/>
      <c r="AB15" s="8"/>
      <c r="AC15" s="8"/>
      <c r="AD15" s="8"/>
      <c r="AE15" s="21"/>
      <c r="AF15" s="21"/>
      <c r="AG15" s="21"/>
      <c r="AH15" s="21"/>
      <c r="AI15" s="21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X15" t="str">
        <f>K11&amp;-N11</f>
        <v>73-79</v>
      </c>
      <c r="AY15">
        <f>Q11</f>
        <v>0</v>
      </c>
    </row>
    <row r="16" spans="1:51" ht="12.95" customHeight="1" x14ac:dyDescent="0.25">
      <c r="A16" s="66" t="s">
        <v>18</v>
      </c>
      <c r="B16" s="67"/>
      <c r="C16" s="67"/>
      <c r="D16" s="130" t="str">
        <f>IF(SUM('Liste-1'!AC10:AJ69)=0,"0,00",AVERAGE('Liste-1'!AC10:AJ69,'Liste-2'!AC10:AJ69))</f>
        <v>0,00</v>
      </c>
      <c r="E16" s="130"/>
      <c r="F16" s="130"/>
      <c r="G16" s="128" t="s">
        <v>19</v>
      </c>
      <c r="H16" s="128"/>
      <c r="I16" s="129"/>
      <c r="J16" s="8"/>
      <c r="K16" s="86">
        <v>16</v>
      </c>
      <c r="L16" s="86"/>
      <c r="M16" s="86"/>
      <c r="N16" s="86">
        <v>49</v>
      </c>
      <c r="O16" s="86"/>
      <c r="P16" s="86"/>
      <c r="Q16" s="86">
        <f>COUNTIF('Liste-1'!$AC$10:$AC$69,"&gt;="&amp;K16)+COUNTIF('Liste-2'!$AC$10:$AC$69,"&gt;="&amp;K16)-SUM( $Q$9:$Q15)</f>
        <v>0</v>
      </c>
      <c r="R16" s="86"/>
      <c r="S16" s="86"/>
      <c r="T16" s="86"/>
      <c r="U16" s="86"/>
      <c r="V16" s="122" t="str">
        <f t="shared" si="0"/>
        <v/>
      </c>
      <c r="W16" s="122"/>
      <c r="X16" s="122"/>
      <c r="Y16" s="122"/>
      <c r="Z16" s="8"/>
      <c r="AA16" s="8"/>
      <c r="AB16" s="135" t="s">
        <v>20</v>
      </c>
      <c r="AC16" s="136"/>
      <c r="AD16" s="136"/>
      <c r="AE16" s="136"/>
      <c r="AF16" s="136"/>
      <c r="AG16" s="136"/>
      <c r="AH16" s="136"/>
      <c r="AI16" s="137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X16" t="str">
        <f>K10&amp;-N10</f>
        <v>80-87</v>
      </c>
      <c r="AY16">
        <f>Q10</f>
        <v>0</v>
      </c>
    </row>
    <row r="17" spans="1:51" ht="12.95" customHeight="1" x14ac:dyDescent="0.25">
      <c r="A17" s="124" t="s">
        <v>21</v>
      </c>
      <c r="B17" s="125"/>
      <c r="C17" s="125"/>
      <c r="D17" s="131">
        <f>IF(
(SUMIF('Liste-1'!AC10:AC69,"&gt;15")+SUMIF('Liste-2'!AC10:AC69,"&gt;15"))&gt;0,
(SUMIF('Liste-1'!AC10:AC69,"&gt;15")+SUMIF('Liste-2'!AC10:AC69,"&gt;15")) / (AB17 - (COUNTIF('Liste-1'!AC10:AC69,"&lt;=15")+COUNTIF('Liste-2'!AC10:AC69,"&lt;=15"))),
0)</f>
        <v>0</v>
      </c>
      <c r="E17" s="131"/>
      <c r="F17" s="131"/>
      <c r="G17" s="126" t="s">
        <v>22</v>
      </c>
      <c r="H17" s="126"/>
      <c r="I17" s="127"/>
      <c r="J17" s="8"/>
      <c r="K17" s="144">
        <v>0</v>
      </c>
      <c r="L17" s="144"/>
      <c r="M17" s="144"/>
      <c r="N17" s="144">
        <v>15</v>
      </c>
      <c r="O17" s="144"/>
      <c r="P17" s="144"/>
      <c r="Q17" s="89">
        <f>COUNTIF('Liste-1'!$AC$10:$AC$69,"&gt;"&amp;K17)+COUNTIF('Liste-2'!$AC$10:$AC$69,"&gt;"&amp;K17)-SUM( $Q$9:$Q16)</f>
        <v>0</v>
      </c>
      <c r="R17" s="89"/>
      <c r="S17" s="89"/>
      <c r="T17" s="89"/>
      <c r="U17" s="89"/>
      <c r="V17" s="99" t="str">
        <f t="shared" si="0"/>
        <v/>
      </c>
      <c r="W17" s="99"/>
      <c r="X17" s="99"/>
      <c r="Y17" s="99"/>
      <c r="Z17" s="8"/>
      <c r="AA17" s="8"/>
      <c r="AB17" s="91">
        <f>AB14-COUNTA('Liste-1'!AK10:AK69)-COUNTA('Liste-2'!AK10:AK69)</f>
        <v>0</v>
      </c>
      <c r="AC17" s="92"/>
      <c r="AD17" s="92"/>
      <c r="AE17" s="92"/>
      <c r="AF17" s="92"/>
      <c r="AG17" s="92"/>
      <c r="AH17" s="92"/>
      <c r="AI17" s="9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X17" t="str">
        <f>K9&amp;-N9</f>
        <v>88-100</v>
      </c>
      <c r="AY17">
        <f>Q9</f>
        <v>0</v>
      </c>
    </row>
    <row r="18" spans="1:51" ht="12.95" customHeight="1" x14ac:dyDescent="0.25">
      <c r="A18" s="21"/>
      <c r="B18" s="21"/>
      <c r="C18" s="21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13"/>
      <c r="AF18" s="13"/>
      <c r="AG18" s="8"/>
      <c r="AH18" s="8"/>
      <c r="AI18" s="8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</row>
    <row r="19" spans="1:51" ht="12.95" customHeight="1" x14ac:dyDescent="0.25">
      <c r="A19" s="21"/>
      <c r="B19" s="21"/>
      <c r="C19" s="21"/>
      <c r="D19" s="8"/>
      <c r="E19" s="8"/>
      <c r="F19" s="8"/>
      <c r="G19" s="8"/>
      <c r="H19" s="8"/>
      <c r="I19" s="8"/>
      <c r="J19" s="8"/>
      <c r="K19" s="141" t="s">
        <v>23</v>
      </c>
      <c r="L19" s="142"/>
      <c r="M19" s="142"/>
      <c r="N19" s="142"/>
      <c r="O19" s="142"/>
      <c r="P19" s="142"/>
      <c r="Q19" s="142"/>
      <c r="R19" s="142"/>
      <c r="S19" s="142"/>
      <c r="T19" s="142"/>
      <c r="U19" s="142"/>
      <c r="V19" s="142"/>
      <c r="W19" s="142"/>
      <c r="X19" s="142"/>
      <c r="Y19" s="142"/>
      <c r="Z19" s="142"/>
      <c r="AA19" s="142"/>
      <c r="AB19" s="142"/>
      <c r="AC19" s="142"/>
      <c r="AD19" s="142"/>
      <c r="AE19" s="142"/>
      <c r="AF19" s="142"/>
      <c r="AG19" s="142"/>
      <c r="AH19" s="142"/>
      <c r="AI19" s="14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</row>
    <row r="20" spans="1:51" ht="12.95" customHeight="1" x14ac:dyDescent="0.25">
      <c r="A20" s="72" t="s">
        <v>24</v>
      </c>
      <c r="B20" s="73"/>
      <c r="C20" s="73"/>
      <c r="D20" s="73"/>
      <c r="E20" s="73"/>
      <c r="F20" s="73"/>
      <c r="G20" s="73"/>
      <c r="H20" s="73"/>
      <c r="I20" s="123"/>
      <c r="J20" s="8"/>
      <c r="K20" s="15">
        <v>1</v>
      </c>
      <c r="L20" s="16">
        <v>2</v>
      </c>
      <c r="M20" s="17">
        <v>3</v>
      </c>
      <c r="N20" s="17">
        <v>4</v>
      </c>
      <c r="O20" s="17">
        <v>5</v>
      </c>
      <c r="P20" s="17">
        <v>6</v>
      </c>
      <c r="Q20" s="17">
        <v>7</v>
      </c>
      <c r="R20" s="17">
        <v>8</v>
      </c>
      <c r="S20" s="17">
        <v>9</v>
      </c>
      <c r="T20" s="17">
        <v>10</v>
      </c>
      <c r="U20" s="17">
        <v>11</v>
      </c>
      <c r="V20" s="17">
        <v>12</v>
      </c>
      <c r="W20" s="17">
        <v>13</v>
      </c>
      <c r="X20" s="17">
        <v>14</v>
      </c>
      <c r="Y20" s="17">
        <v>15</v>
      </c>
      <c r="Z20" s="17">
        <v>16</v>
      </c>
      <c r="AA20" s="17">
        <v>17</v>
      </c>
      <c r="AB20" s="17">
        <v>18</v>
      </c>
      <c r="AC20" s="17">
        <v>19</v>
      </c>
      <c r="AD20" s="17">
        <v>20</v>
      </c>
      <c r="AE20" s="17">
        <v>21</v>
      </c>
      <c r="AF20" s="17">
        <v>22</v>
      </c>
      <c r="AG20" s="17">
        <v>23</v>
      </c>
      <c r="AH20" s="17">
        <v>24</v>
      </c>
      <c r="AI20" s="18">
        <v>25</v>
      </c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</row>
    <row r="21" spans="1:51" ht="12.95" customHeight="1" x14ac:dyDescent="0.25">
      <c r="A21" s="50">
        <v>1</v>
      </c>
      <c r="B21" s="60"/>
      <c r="C21" s="60"/>
      <c r="D21" s="60"/>
      <c r="E21" s="60"/>
      <c r="F21" s="60"/>
      <c r="G21" s="60"/>
      <c r="H21" s="60"/>
      <c r="I21" s="61"/>
      <c r="J21" s="8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49"/>
      <c r="AA21" s="49"/>
      <c r="AB21" s="49"/>
      <c r="AC21" s="49"/>
      <c r="AD21" s="49"/>
      <c r="AE21" s="49"/>
      <c r="AF21" s="49"/>
      <c r="AG21" s="49"/>
      <c r="AH21" s="49"/>
      <c r="AI21" s="49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</row>
    <row r="22" spans="1:51" ht="12.95" customHeight="1" x14ac:dyDescent="0.25">
      <c r="A22" s="9">
        <v>2</v>
      </c>
      <c r="B22" s="62"/>
      <c r="C22" s="62"/>
      <c r="D22" s="62"/>
      <c r="E22" s="62"/>
      <c r="F22" s="62"/>
      <c r="G22" s="62"/>
      <c r="H22" s="62"/>
      <c r="I22" s="63"/>
      <c r="J22" s="8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</row>
    <row r="23" spans="1:51" ht="12.95" customHeight="1" x14ac:dyDescent="0.25">
      <c r="A23" s="50">
        <v>3</v>
      </c>
      <c r="B23" s="60"/>
      <c r="C23" s="60"/>
      <c r="D23" s="60"/>
      <c r="E23" s="60"/>
      <c r="F23" s="60"/>
      <c r="G23" s="60"/>
      <c r="H23" s="60"/>
      <c r="I23" s="61"/>
      <c r="J23" s="8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  <c r="AA23" s="49"/>
      <c r="AB23" s="49"/>
      <c r="AC23" s="49"/>
      <c r="AD23" s="49"/>
      <c r="AE23" s="49"/>
      <c r="AF23" s="49"/>
      <c r="AG23" s="49"/>
      <c r="AH23" s="49"/>
      <c r="AI23" s="49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</row>
    <row r="24" spans="1:51" ht="12.95" customHeight="1" x14ac:dyDescent="0.25">
      <c r="A24" s="9">
        <v>4</v>
      </c>
      <c r="B24" s="62"/>
      <c r="C24" s="62"/>
      <c r="D24" s="62"/>
      <c r="E24" s="62"/>
      <c r="F24" s="62"/>
      <c r="G24" s="62"/>
      <c r="H24" s="62"/>
      <c r="I24" s="63"/>
      <c r="J24" s="8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</row>
    <row r="25" spans="1:51" ht="12.95" customHeight="1" x14ac:dyDescent="0.25">
      <c r="A25" s="50">
        <v>5</v>
      </c>
      <c r="B25" s="60"/>
      <c r="C25" s="60"/>
      <c r="D25" s="60"/>
      <c r="E25" s="60"/>
      <c r="F25" s="60"/>
      <c r="G25" s="60"/>
      <c r="H25" s="60"/>
      <c r="I25" s="61"/>
      <c r="J25" s="8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49"/>
      <c r="AB25" s="49"/>
      <c r="AC25" s="49"/>
      <c r="AD25" s="49"/>
      <c r="AE25" s="49"/>
      <c r="AF25" s="49"/>
      <c r="AG25" s="49"/>
      <c r="AH25" s="49"/>
      <c r="AI25" s="49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</row>
    <row r="26" spans="1:51" ht="12.95" customHeight="1" x14ac:dyDescent="0.25">
      <c r="A26" s="9">
        <v>6</v>
      </c>
      <c r="B26" s="62"/>
      <c r="C26" s="62"/>
      <c r="D26" s="62"/>
      <c r="E26" s="62"/>
      <c r="F26" s="62"/>
      <c r="G26" s="62"/>
      <c r="H26" s="62"/>
      <c r="I26" s="63"/>
      <c r="J26" s="8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</row>
    <row r="27" spans="1:51" ht="12.95" customHeight="1" x14ac:dyDescent="0.25">
      <c r="A27" s="50">
        <v>7</v>
      </c>
      <c r="B27" s="60"/>
      <c r="C27" s="60"/>
      <c r="D27" s="60"/>
      <c r="E27" s="60"/>
      <c r="F27" s="60"/>
      <c r="G27" s="60"/>
      <c r="H27" s="60"/>
      <c r="I27" s="61"/>
      <c r="J27" s="8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9"/>
      <c r="AA27" s="49"/>
      <c r="AB27" s="49"/>
      <c r="AC27" s="49"/>
      <c r="AD27" s="49"/>
      <c r="AE27" s="49"/>
      <c r="AF27" s="49"/>
      <c r="AG27" s="49"/>
      <c r="AH27" s="49"/>
      <c r="AI27" s="49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</row>
    <row r="28" spans="1:51" ht="12.95" customHeight="1" x14ac:dyDescent="0.25">
      <c r="A28" s="9">
        <v>8</v>
      </c>
      <c r="B28" s="62"/>
      <c r="C28" s="62"/>
      <c r="D28" s="62"/>
      <c r="E28" s="62"/>
      <c r="F28" s="62"/>
      <c r="G28" s="62"/>
      <c r="H28" s="62"/>
      <c r="I28" s="63"/>
      <c r="J28" s="8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</row>
    <row r="29" spans="1:51" ht="12.95" customHeight="1" x14ac:dyDescent="0.25">
      <c r="A29" s="50">
        <v>9</v>
      </c>
      <c r="B29" s="60"/>
      <c r="C29" s="60"/>
      <c r="D29" s="60"/>
      <c r="E29" s="60"/>
      <c r="F29" s="60"/>
      <c r="G29" s="60"/>
      <c r="H29" s="60"/>
      <c r="I29" s="61"/>
      <c r="J29" s="21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49"/>
      <c r="AH29" s="49"/>
      <c r="AI29" s="49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</row>
    <row r="30" spans="1:51" ht="12.95" customHeight="1" x14ac:dyDescent="0.25">
      <c r="A30" s="10">
        <v>10</v>
      </c>
      <c r="B30" s="120"/>
      <c r="C30" s="120"/>
      <c r="D30" s="120"/>
      <c r="E30" s="120"/>
      <c r="F30" s="120"/>
      <c r="G30" s="120"/>
      <c r="H30" s="120"/>
      <c r="I30" s="121"/>
      <c r="J30" s="21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19"/>
      <c r="AH30" s="19"/>
      <c r="AI30" s="19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</row>
    <row r="31" spans="1:51" ht="12.95" customHeight="1" x14ac:dyDescent="0.25">
      <c r="A31" s="59"/>
      <c r="B31" s="59"/>
      <c r="C31" s="59"/>
      <c r="D31" s="59"/>
      <c r="E31" s="59"/>
      <c r="F31" s="59"/>
      <c r="G31" s="59"/>
      <c r="H31" s="59"/>
      <c r="I31" s="59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</row>
    <row r="32" spans="1:51" ht="12.95" customHeight="1" x14ac:dyDescent="0.25">
      <c r="A32" s="72" t="s">
        <v>25</v>
      </c>
      <c r="B32" s="73"/>
      <c r="C32" s="73"/>
      <c r="D32" s="73"/>
      <c r="E32" s="73"/>
      <c r="F32" s="73"/>
      <c r="G32" s="123"/>
      <c r="I32" s="72" t="s">
        <v>26</v>
      </c>
      <c r="J32" s="73"/>
      <c r="K32" s="24">
        <v>1</v>
      </c>
      <c r="L32" s="25">
        <v>2</v>
      </c>
      <c r="M32" s="26">
        <v>3</v>
      </c>
      <c r="N32" s="26">
        <v>4</v>
      </c>
      <c r="O32" s="26">
        <v>5</v>
      </c>
      <c r="P32" s="26">
        <v>6</v>
      </c>
      <c r="Q32" s="26">
        <v>7</v>
      </c>
      <c r="R32" s="26">
        <v>8</v>
      </c>
      <c r="S32" s="26">
        <v>9</v>
      </c>
      <c r="T32" s="26">
        <v>10</v>
      </c>
      <c r="U32" s="26">
        <v>11</v>
      </c>
      <c r="V32" s="26">
        <v>12</v>
      </c>
      <c r="W32" s="26">
        <v>13</v>
      </c>
      <c r="X32" s="26">
        <v>14</v>
      </c>
      <c r="Y32" s="26">
        <v>15</v>
      </c>
      <c r="Z32" s="26">
        <v>16</v>
      </c>
      <c r="AA32" s="26">
        <v>17</v>
      </c>
      <c r="AB32" s="26">
        <v>18</v>
      </c>
      <c r="AC32" s="26">
        <v>19</v>
      </c>
      <c r="AD32" s="26">
        <v>20</v>
      </c>
      <c r="AE32" s="26">
        <v>21</v>
      </c>
      <c r="AF32" s="26">
        <v>22</v>
      </c>
      <c r="AG32" s="26">
        <v>23</v>
      </c>
      <c r="AH32" s="26">
        <v>24</v>
      </c>
      <c r="AI32" s="27">
        <v>25</v>
      </c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</row>
    <row r="33" spans="1:48" ht="12.95" customHeight="1" x14ac:dyDescent="0.25">
      <c r="A33" s="74" t="s">
        <v>27</v>
      </c>
      <c r="B33" s="75"/>
      <c r="C33" s="75"/>
      <c r="D33" s="75"/>
      <c r="E33" s="75"/>
      <c r="F33" s="75"/>
      <c r="G33" s="76"/>
      <c r="I33" s="56" t="s">
        <v>28</v>
      </c>
      <c r="J33" s="56"/>
      <c r="K33" s="28">
        <v>10</v>
      </c>
      <c r="L33" s="28">
        <v>10</v>
      </c>
      <c r="M33" s="28">
        <v>10</v>
      </c>
      <c r="N33" s="28">
        <v>10</v>
      </c>
      <c r="O33" s="28">
        <v>10</v>
      </c>
      <c r="P33" s="28">
        <v>10</v>
      </c>
      <c r="Q33" s="28">
        <v>10</v>
      </c>
      <c r="R33" s="28">
        <v>10</v>
      </c>
      <c r="S33" s="28">
        <v>10</v>
      </c>
      <c r="T33" s="28">
        <v>10</v>
      </c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28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</row>
    <row r="34" spans="1:48" ht="12.95" customHeight="1" x14ac:dyDescent="0.25">
      <c r="A34" s="77"/>
      <c r="B34" s="78"/>
      <c r="C34" s="78"/>
      <c r="D34" s="78"/>
      <c r="E34" s="78"/>
      <c r="F34" s="78"/>
      <c r="G34" s="79"/>
      <c r="I34" s="70" t="s">
        <v>29</v>
      </c>
      <c r="J34" s="7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</row>
    <row r="35" spans="1:48" ht="25.5" customHeight="1" x14ac:dyDescent="0.25">
      <c r="A35" s="77"/>
      <c r="B35" s="78"/>
      <c r="C35" s="78"/>
      <c r="D35" s="78"/>
      <c r="E35" s="78"/>
      <c r="F35" s="78"/>
      <c r="G35" s="79"/>
      <c r="I35" s="57" t="s">
        <v>30</v>
      </c>
      <c r="J35" s="58"/>
      <c r="K35" s="36" t="str">
        <f>IF((SUM('Liste-1'!D10:D69)+SUM('Liste-2'!D10:D69))&gt;0,
AVERAGE('Liste-1'!D10:D69,'Liste-2'!D10:D69),
"")</f>
        <v/>
      </c>
      <c r="L35" s="36" t="str">
        <f>IF((SUM('Liste-1'!E10:E69)+SUM('Liste-2'!E10:E69))&gt;0,
AVERAGE('Liste-1'!E10:E69,'Liste-2'!E10:E69),
"")</f>
        <v/>
      </c>
      <c r="M35" s="36" t="str">
        <f>IF((SUM('Liste-1'!F10:F69)+SUM('Liste-2'!F10:F69))&gt;0,
AVERAGE('Liste-1'!F10:F69,'Liste-2'!F10:F69),
"")</f>
        <v/>
      </c>
      <c r="N35" s="36" t="str">
        <f>IF((SUM('Liste-1'!G10:G69)+SUM('Liste-2'!G10:G69))&gt;0,
AVERAGE('Liste-1'!G10:G69,'Liste-2'!G10:G69),
"")</f>
        <v/>
      </c>
      <c r="O35" s="36" t="str">
        <f>IF((SUM('Liste-1'!H10:H69)+SUM('Liste-2'!H10:H69))&gt;0,
AVERAGE('Liste-1'!H10:H69,'Liste-2'!H10:H69),
"")</f>
        <v/>
      </c>
      <c r="P35" s="36" t="str">
        <f>IF((SUM('Liste-1'!I10:I69)+SUM('Liste-2'!I10:I69))&gt;0,
AVERAGE('Liste-1'!I10:I69,'Liste-2'!I10:I69),
"")</f>
        <v/>
      </c>
      <c r="Q35" s="36" t="str">
        <f>IF((SUM('Liste-1'!J10:J69)+SUM('Liste-2'!J10:J69))&gt;0,
AVERAGE('Liste-1'!J10:J69,'Liste-2'!J10:J69),
"")</f>
        <v/>
      </c>
      <c r="R35" s="36" t="str">
        <f>IF((SUM('Liste-1'!K10:K69)+SUM('Liste-2'!K10:K69))&gt;0,
AVERAGE('Liste-1'!K10:K69,'Liste-2'!K10:K69),
"")</f>
        <v/>
      </c>
      <c r="S35" s="36" t="str">
        <f>IF((SUM('Liste-1'!L10:L69)+SUM('Liste-2'!L10:L69))&gt;0,
AVERAGE('Liste-1'!L10:L69,'Liste-2'!L10:L69),
"")</f>
        <v/>
      </c>
      <c r="T35" s="36" t="str">
        <f>IF((SUM('Liste-1'!M10:M69)+SUM('Liste-2'!M10:M69))&gt;0,
AVERAGE('Liste-1'!M10:M69,'Liste-2'!M10:M69),
"")</f>
        <v/>
      </c>
      <c r="U35" s="36" t="str">
        <f>IF((SUM('Liste-1'!N10:N69)+SUM('Liste-2'!N10:N69))&gt;0,
AVERAGE('Liste-1'!N10:N69,'Liste-2'!N10:N69),
"")</f>
        <v/>
      </c>
      <c r="V35" s="36" t="str">
        <f>IF((SUM('Liste-1'!O10:O69)+SUM('Liste-2'!O10:O69))&gt;0,
AVERAGE('Liste-1'!O10:O69,'Liste-2'!O10:O69),
"")</f>
        <v/>
      </c>
      <c r="W35" s="36" t="str">
        <f>IF((SUM('Liste-1'!P10:P69)+SUM('Liste-2'!P10:P69))&gt;0,
AVERAGE('Liste-1'!P10:P69,'Liste-2'!P10:P69),
"")</f>
        <v/>
      </c>
      <c r="X35" s="36" t="str">
        <f>IF((SUM('Liste-1'!Q10:Q69)+SUM('Liste-2'!Q10:Q69))&gt;0,
AVERAGE('Liste-1'!Q10:Q69,'Liste-2'!Q10:Q69),
"")</f>
        <v/>
      </c>
      <c r="Y35" s="36" t="str">
        <f>IF((SUM('Liste-1'!R10:R69)+SUM('Liste-2'!R10:R69))&gt;0,
AVERAGE('Liste-1'!R10:R69,'Liste-2'!R10:R69),
"")</f>
        <v/>
      </c>
      <c r="Z35" s="36" t="str">
        <f>IF((SUM('Liste-1'!S10:S69)+SUM('Liste-2'!S10:S69))&gt;0,
AVERAGE('Liste-1'!S10:S69,'Liste-2'!S10:S69),
"")</f>
        <v/>
      </c>
      <c r="AA35" s="36" t="str">
        <f>IF((SUM('Liste-1'!T10:T69)+SUM('Liste-2'!T10:T69))&gt;0,
AVERAGE('Liste-1'!T10:T69,'Liste-2'!T10:T69),
"")</f>
        <v/>
      </c>
      <c r="AB35" s="36" t="str">
        <f>IF((SUM('Liste-1'!U10:U69)+SUM('Liste-2'!U10:U69))&gt;0,
AVERAGE('Liste-1'!U10:U69,'Liste-2'!U10:U69),
"")</f>
        <v/>
      </c>
      <c r="AC35" s="36" t="str">
        <f>IF((SUM('Liste-1'!V10:V69)+SUM('Liste-2'!V10:V69))&gt;0,
AVERAGE('Liste-1'!V10:V69,'Liste-2'!V10:V69),
"")</f>
        <v/>
      </c>
      <c r="AD35" s="36" t="str">
        <f>IF((SUM('Liste-1'!W10:W69)+SUM('Liste-2'!W10:W69))&gt;0,
AVERAGE('Liste-1'!W10:W69,'Liste-2'!W10:W69),
"")</f>
        <v/>
      </c>
      <c r="AE35" s="36" t="str">
        <f>IF((SUM('Liste-1'!X10:X69)+SUM('Liste-2'!X10:X69))&gt;0,
AVERAGE('Liste-1'!X10:X69,'Liste-2'!X10:X69),
"")</f>
        <v/>
      </c>
      <c r="AF35" s="36" t="str">
        <f>IF((SUM('Liste-1'!Y10:Y69)+SUM('Liste-2'!Y10:Y69))&gt;0,
AVERAGE('Liste-1'!Y10:Y69,'Liste-2'!Y10:Y69),
"")</f>
        <v/>
      </c>
      <c r="AG35" s="36" t="str">
        <f>IF((SUM('Liste-1'!Z10:Z69)+SUM('Liste-2'!Z10:Z69))&gt;0,
AVERAGE('Liste-1'!Z10:Z69,'Liste-2'!Z10:Z69),
"")</f>
        <v/>
      </c>
      <c r="AH35" s="36" t="str">
        <f>IF((SUM('Liste-1'!AA10:AA69)+SUM('Liste-2'!AA10:AA69))&gt;0,
AVERAGE('Liste-1'!AA10:AA69,'Liste-2'!AA10:AA69),
"")</f>
        <v/>
      </c>
      <c r="AI35" s="36" t="str">
        <f>IF((SUM('Liste-1'!AB10:AB69)+SUM('Liste-2'!AB10:AB69))&gt;0,
AVERAGE('Liste-1'!AB10:AB69,'Liste-2'!AB10:AB69),
"")</f>
        <v/>
      </c>
      <c r="AJ35" s="3"/>
      <c r="AK35" s="3"/>
      <c r="AL35" s="40"/>
      <c r="AM35" s="3"/>
      <c r="AN35" s="3"/>
      <c r="AO35" s="3"/>
      <c r="AP35" s="3"/>
      <c r="AQ35" s="3"/>
      <c r="AR35" s="3"/>
      <c r="AS35" s="3"/>
      <c r="AT35" s="3"/>
      <c r="AU35" s="3"/>
      <c r="AV35" s="3"/>
    </row>
    <row r="36" spans="1:48" ht="12.95" customHeight="1" x14ac:dyDescent="0.25">
      <c r="A36" s="80"/>
      <c r="B36" s="81"/>
      <c r="C36" s="81"/>
      <c r="D36" s="81"/>
      <c r="E36" s="81"/>
      <c r="F36" s="81"/>
      <c r="G36" s="82"/>
      <c r="I36" s="83" t="s">
        <v>31</v>
      </c>
      <c r="J36" s="84"/>
      <c r="K36" s="84"/>
      <c r="L36" s="84"/>
      <c r="M36" s="84"/>
      <c r="N36" s="84"/>
      <c r="O36" s="84"/>
      <c r="P36" s="84"/>
      <c r="Q36" s="84"/>
      <c r="R36" s="84"/>
      <c r="S36" s="84"/>
      <c r="T36" s="84"/>
      <c r="U36" s="84"/>
      <c r="V36" s="84"/>
      <c r="W36" s="84"/>
      <c r="X36" s="84"/>
      <c r="Y36" s="84"/>
      <c r="Z36" s="84"/>
      <c r="AA36" s="84"/>
      <c r="AB36" s="84"/>
      <c r="AC36" s="84"/>
      <c r="AD36" s="84"/>
      <c r="AE36" s="84"/>
      <c r="AF36" s="84"/>
      <c r="AG36" s="84"/>
      <c r="AH36" s="84"/>
      <c r="AI36" s="85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</row>
    <row r="37" spans="1:48" x14ac:dyDescent="0.25">
      <c r="A37" s="32"/>
      <c r="B37" s="32"/>
      <c r="C37" s="32"/>
      <c r="D37" s="32"/>
      <c r="E37" s="32"/>
      <c r="F37" s="32"/>
      <c r="G37" s="32"/>
      <c r="I37" s="29"/>
      <c r="J37" s="29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  <c r="AF37" s="30"/>
      <c r="AG37" s="30"/>
      <c r="AH37" s="30"/>
      <c r="AI37" s="30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</row>
    <row r="38" spans="1:48" x14ac:dyDescent="0.25">
      <c r="I38" s="29"/>
      <c r="J38" s="29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11"/>
      <c r="AE38" s="11"/>
      <c r="AF38" s="11"/>
      <c r="AG38" s="11"/>
      <c r="AH38" s="11"/>
      <c r="AI38" s="11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</row>
    <row r="39" spans="1:48" ht="15" customHeight="1" x14ac:dyDescent="0.25">
      <c r="H39" s="12"/>
      <c r="I39" s="31" t="s">
        <v>32</v>
      </c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0"/>
      <c r="AB39" s="30"/>
      <c r="AC39" s="30"/>
      <c r="AD39" s="11"/>
      <c r="AE39" s="132">
        <f ca="1">TODAY()</f>
        <v>43805</v>
      </c>
      <c r="AF39" s="132"/>
      <c r="AG39" s="132"/>
      <c r="AH39" s="132"/>
      <c r="AI39" s="11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</row>
    <row r="40" spans="1:48" x14ac:dyDescent="0.25"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0"/>
      <c r="AB40" s="30"/>
      <c r="AC40" s="30"/>
      <c r="AD40" s="11"/>
      <c r="AI40" s="11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</row>
    <row r="41" spans="1:48" x14ac:dyDescent="0.25"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0"/>
      <c r="AB41" s="30"/>
      <c r="AC41" s="30"/>
      <c r="AD41" s="11"/>
      <c r="AE41" s="11"/>
      <c r="AF41" s="11"/>
      <c r="AG41" s="11"/>
      <c r="AH41" s="11"/>
      <c r="AI41" s="11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</row>
    <row r="42" spans="1:48" ht="12.95" customHeight="1" x14ac:dyDescent="0.25">
      <c r="A42" s="3"/>
      <c r="B42" s="3"/>
      <c r="C42" s="3"/>
      <c r="D42" s="3"/>
      <c r="E42" s="3"/>
      <c r="F42" s="3"/>
      <c r="G42" s="3"/>
      <c r="H42" s="3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7"/>
      <c r="AB42" s="7"/>
      <c r="AC42" s="3"/>
      <c r="AD42" s="11"/>
      <c r="AE42" s="11"/>
      <c r="AF42" s="11"/>
      <c r="AG42" s="11"/>
      <c r="AH42" s="11"/>
      <c r="AI42" s="11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</row>
    <row r="43" spans="1:48" ht="12.95" customHeight="1" x14ac:dyDescent="0.25">
      <c r="A43" s="3"/>
      <c r="B43" s="3"/>
      <c r="C43" s="3"/>
      <c r="D43" s="3"/>
      <c r="E43" s="3"/>
      <c r="F43" s="3"/>
      <c r="G43" s="3"/>
      <c r="H43" s="3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12"/>
      <c r="AB43" s="11"/>
      <c r="AC43" s="4"/>
      <c r="AD43" s="11"/>
      <c r="AE43" s="11"/>
      <c r="AF43" s="11"/>
      <c r="AG43" s="11"/>
      <c r="AH43" s="11"/>
      <c r="AI43" s="11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</row>
    <row r="44" spans="1:48" ht="12.95" customHeight="1" x14ac:dyDescent="0.25">
      <c r="A44" s="3"/>
      <c r="B44" s="3"/>
      <c r="C44" s="3"/>
      <c r="D44" s="3"/>
      <c r="E44" s="3"/>
      <c r="F44" s="3"/>
      <c r="G44" s="3"/>
      <c r="H44" s="7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11"/>
      <c r="AB44" s="11"/>
      <c r="AC44" s="4"/>
      <c r="AD44" s="11"/>
      <c r="AE44" s="11"/>
      <c r="AF44" s="11"/>
      <c r="AG44" s="11"/>
      <c r="AH44" s="11"/>
      <c r="AI44" s="11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</row>
    <row r="45" spans="1:48" ht="12.95" customHeight="1" x14ac:dyDescent="0.25">
      <c r="A45" s="3"/>
      <c r="B45" s="3"/>
      <c r="C45" s="3"/>
      <c r="D45" s="3"/>
      <c r="E45" s="3"/>
      <c r="F45" s="3"/>
      <c r="G45" s="3"/>
      <c r="H45" s="7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11"/>
      <c r="AB45" s="11"/>
      <c r="AC45" s="4"/>
      <c r="AD45" s="11"/>
      <c r="AE45" s="11"/>
      <c r="AF45" s="11"/>
      <c r="AG45" s="11"/>
      <c r="AH45" s="11"/>
      <c r="AI45" s="11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</row>
    <row r="46" spans="1:48" ht="12.95" customHeight="1" x14ac:dyDescent="0.25">
      <c r="A46" s="3"/>
      <c r="B46" s="3"/>
      <c r="C46" s="3"/>
      <c r="D46" s="3"/>
      <c r="E46" s="3"/>
      <c r="F46" s="3"/>
      <c r="G46" s="3"/>
      <c r="H46" s="7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11"/>
      <c r="AB46" s="11"/>
      <c r="AC46" s="4"/>
      <c r="AD46" s="11"/>
      <c r="AE46" s="11"/>
      <c r="AF46" s="11"/>
      <c r="AG46" s="11"/>
      <c r="AH46" s="11"/>
      <c r="AI46" s="11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</row>
    <row r="47" spans="1:48" ht="12.95" customHeight="1" x14ac:dyDescent="0.25">
      <c r="A47" s="3"/>
      <c r="B47" s="3"/>
      <c r="C47" s="3"/>
      <c r="D47" s="3"/>
      <c r="E47" s="3"/>
      <c r="F47" s="3"/>
      <c r="G47" s="3"/>
      <c r="H47" s="7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11"/>
      <c r="AB47" s="11"/>
      <c r="AC47" s="4"/>
      <c r="AD47" s="11"/>
      <c r="AE47" s="133" t="s">
        <v>33</v>
      </c>
      <c r="AF47" s="133"/>
      <c r="AG47" s="133"/>
      <c r="AH47" s="133"/>
      <c r="AI47" s="11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</row>
    <row r="48" spans="1:48" ht="12.95" customHeight="1" x14ac:dyDescent="0.25">
      <c r="A48" s="3"/>
      <c r="B48" s="3"/>
      <c r="C48" s="3"/>
      <c r="D48" s="3"/>
      <c r="E48" s="3"/>
      <c r="F48" s="3"/>
      <c r="G48" s="3"/>
      <c r="H48" s="7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11"/>
      <c r="AB48" s="11"/>
      <c r="AC48" s="4"/>
      <c r="AD48" s="11"/>
      <c r="AE48" s="11"/>
      <c r="AF48" s="11"/>
      <c r="AG48" s="11"/>
      <c r="AH48" s="11"/>
      <c r="AI48" s="11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</row>
    <row r="49" spans="1:48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</row>
    <row r="50" spans="1:48" x14ac:dyDescent="0.2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</row>
    <row r="51" spans="1:48" x14ac:dyDescent="0.25"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</row>
    <row r="52" spans="1:48" x14ac:dyDescent="0.25"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</row>
    <row r="53" spans="1:48" x14ac:dyDescent="0.25"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</row>
    <row r="54" spans="1:48" x14ac:dyDescent="0.25"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</row>
    <row r="55" spans="1:48" x14ac:dyDescent="0.25"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</row>
    <row r="56" spans="1:48" x14ac:dyDescent="0.25"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</row>
    <row r="57" spans="1:48" x14ac:dyDescent="0.25"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</row>
    <row r="58" spans="1:48" x14ac:dyDescent="0.25"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</row>
    <row r="59" spans="1:48" x14ac:dyDescent="0.25"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</row>
    <row r="60" spans="1:48" x14ac:dyDescent="0.25"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</row>
    <row r="61" spans="1:48" x14ac:dyDescent="0.25"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</row>
    <row r="62" spans="1:48" x14ac:dyDescent="0.25"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</row>
    <row r="63" spans="1:48" x14ac:dyDescent="0.25"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</row>
    <row r="64" spans="1:48" x14ac:dyDescent="0.25"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</row>
    <row r="65" spans="4:48" x14ac:dyDescent="0.25"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</row>
    <row r="66" spans="4:48" x14ac:dyDescent="0.25"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</row>
    <row r="67" spans="4:48" x14ac:dyDescent="0.25"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</row>
    <row r="68" spans="4:48" x14ac:dyDescent="0.25"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</row>
    <row r="69" spans="4:48" x14ac:dyDescent="0.25"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</row>
    <row r="70" spans="4:48" x14ac:dyDescent="0.25"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</row>
    <row r="71" spans="4:48" x14ac:dyDescent="0.25"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</row>
    <row r="72" spans="4:48" x14ac:dyDescent="0.25"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</row>
    <row r="73" spans="4:48" x14ac:dyDescent="0.25"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</row>
    <row r="74" spans="4:48" x14ac:dyDescent="0.25"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</row>
    <row r="75" spans="4:48" x14ac:dyDescent="0.25"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</row>
    <row r="76" spans="4:48" x14ac:dyDescent="0.25"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</row>
    <row r="77" spans="4:48" x14ac:dyDescent="0.25"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</row>
    <row r="78" spans="4:48" x14ac:dyDescent="0.25"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</row>
    <row r="79" spans="4:48" x14ac:dyDescent="0.25"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</row>
    <row r="80" spans="4:48" x14ac:dyDescent="0.25"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</row>
    <row r="81" spans="4:48" x14ac:dyDescent="0.25"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</row>
    <row r="82" spans="4:48" x14ac:dyDescent="0.25"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</row>
    <row r="83" spans="4:48" x14ac:dyDescent="0.25"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</row>
    <row r="84" spans="4:48" x14ac:dyDescent="0.25"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</row>
    <row r="85" spans="4:48" x14ac:dyDescent="0.25"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</row>
    <row r="86" spans="4:48" x14ac:dyDescent="0.25"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</row>
    <row r="87" spans="4:48" x14ac:dyDescent="0.25"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</row>
    <row r="88" spans="4:48" x14ac:dyDescent="0.25"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</row>
    <row r="89" spans="4:48" x14ac:dyDescent="0.25"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</row>
    <row r="90" spans="4:48" x14ac:dyDescent="0.25"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</row>
    <row r="91" spans="4:48" x14ac:dyDescent="0.25"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</row>
    <row r="92" spans="4:48" x14ac:dyDescent="0.25"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</row>
  </sheetData>
  <mergeCells count="98">
    <mergeCell ref="AE39:AH39"/>
    <mergeCell ref="AE47:AH47"/>
    <mergeCell ref="V17:Y17"/>
    <mergeCell ref="V10:Y10"/>
    <mergeCell ref="V12:Y12"/>
    <mergeCell ref="AB14:AI14"/>
    <mergeCell ref="AB16:AI16"/>
    <mergeCell ref="AB13:AI13"/>
    <mergeCell ref="V11:Y11"/>
    <mergeCell ref="V13:Y13"/>
    <mergeCell ref="K19:AI19"/>
    <mergeCell ref="N15:P15"/>
    <mergeCell ref="N16:P16"/>
    <mergeCell ref="N17:P17"/>
    <mergeCell ref="K16:M16"/>
    <mergeCell ref="K17:M17"/>
    <mergeCell ref="A32:G32"/>
    <mergeCell ref="A16:C16"/>
    <mergeCell ref="A17:C17"/>
    <mergeCell ref="G17:I17"/>
    <mergeCell ref="G16:I16"/>
    <mergeCell ref="D16:F16"/>
    <mergeCell ref="D17:F17"/>
    <mergeCell ref="B21:I21"/>
    <mergeCell ref="B22:I22"/>
    <mergeCell ref="Q17:U17"/>
    <mergeCell ref="B29:I29"/>
    <mergeCell ref="B30:I30"/>
    <mergeCell ref="V14:Y14"/>
    <mergeCell ref="V16:Y16"/>
    <mergeCell ref="Q14:U14"/>
    <mergeCell ref="Q15:U15"/>
    <mergeCell ref="Q16:U16"/>
    <mergeCell ref="V15:Y15"/>
    <mergeCell ref="N14:P14"/>
    <mergeCell ref="B25:I25"/>
    <mergeCell ref="B26:I26"/>
    <mergeCell ref="B27:I27"/>
    <mergeCell ref="B28:I28"/>
    <mergeCell ref="D15:I15"/>
    <mergeCell ref="A20:I20"/>
    <mergeCell ref="K14:M14"/>
    <mergeCell ref="K15:M15"/>
    <mergeCell ref="AC3:AI3"/>
    <mergeCell ref="AC4:AI4"/>
    <mergeCell ref="AC5:AI5"/>
    <mergeCell ref="AB12:AI12"/>
    <mergeCell ref="AB8:AI10"/>
    <mergeCell ref="F1:V6"/>
    <mergeCell ref="W3:AB3"/>
    <mergeCell ref="W4:AB4"/>
    <mergeCell ref="W5:AB5"/>
    <mergeCell ref="Q13:U13"/>
    <mergeCell ref="K9:M9"/>
    <mergeCell ref="K10:M10"/>
    <mergeCell ref="AB17:AI17"/>
    <mergeCell ref="D8:I8"/>
    <mergeCell ref="D9:I9"/>
    <mergeCell ref="D11:I11"/>
    <mergeCell ref="D12:I12"/>
    <mergeCell ref="V8:Y8"/>
    <mergeCell ref="V9:Y9"/>
    <mergeCell ref="N11:P11"/>
    <mergeCell ref="N12:P12"/>
    <mergeCell ref="N13:P13"/>
    <mergeCell ref="Q8:U8"/>
    <mergeCell ref="Q9:U9"/>
    <mergeCell ref="Q10:U10"/>
    <mergeCell ref="Q11:U11"/>
    <mergeCell ref="N9:P9"/>
    <mergeCell ref="K8:P8"/>
    <mergeCell ref="Q12:U12"/>
    <mergeCell ref="A13:C13"/>
    <mergeCell ref="A8:C8"/>
    <mergeCell ref="A11:C11"/>
    <mergeCell ref="A9:C9"/>
    <mergeCell ref="A10:C10"/>
    <mergeCell ref="K13:M13"/>
    <mergeCell ref="D10:I10"/>
    <mergeCell ref="N10:P10"/>
    <mergeCell ref="K11:M11"/>
    <mergeCell ref="K12:M12"/>
    <mergeCell ref="G14:I14"/>
    <mergeCell ref="D14:F14"/>
    <mergeCell ref="A1:E6"/>
    <mergeCell ref="I33:J33"/>
    <mergeCell ref="I35:J35"/>
    <mergeCell ref="A31:I31"/>
    <mergeCell ref="B23:I23"/>
    <mergeCell ref="B24:I24"/>
    <mergeCell ref="A15:C15"/>
    <mergeCell ref="A14:C14"/>
    <mergeCell ref="D13:I13"/>
    <mergeCell ref="A12:C12"/>
    <mergeCell ref="I34:J34"/>
    <mergeCell ref="I32:J32"/>
    <mergeCell ref="A33:G36"/>
    <mergeCell ref="I36:AI36"/>
  </mergeCells>
  <printOptions horizontalCentered="1"/>
  <pageMargins left="0.19685039370078741" right="0.19685039370078741" top="0.19685039370078741" bottom="0.19685039370078741" header="0" footer="0"/>
  <pageSetup paperSize="9" scale="9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S70"/>
  <sheetViews>
    <sheetView view="pageBreakPreview" zoomScaleNormal="100" zoomScaleSheetLayoutView="100" workbookViewId="0">
      <selection activeCell="W1" sqref="W1:AI5"/>
    </sheetView>
  </sheetViews>
  <sheetFormatPr defaultRowHeight="15" x14ac:dyDescent="0.25"/>
  <cols>
    <col min="1" max="1" width="4.42578125" bestFit="1" customWidth="1"/>
    <col min="2" max="2" width="11" bestFit="1" customWidth="1"/>
    <col min="3" max="3" width="18.7109375" customWidth="1"/>
    <col min="4" max="28" width="3.7109375" customWidth="1"/>
    <col min="29" max="36" width="1.7109375" customWidth="1"/>
    <col min="37" max="38" width="3.28515625" customWidth="1"/>
    <col min="41" max="41" width="9.140625" style="38"/>
  </cols>
  <sheetData>
    <row r="1" spans="1:45" ht="12.95" customHeight="1" x14ac:dyDescent="0.25">
      <c r="A1" s="54"/>
      <c r="B1" s="54"/>
      <c r="C1" s="54"/>
      <c r="D1" s="54"/>
      <c r="E1" s="54"/>
      <c r="F1" s="117" t="s">
        <v>42</v>
      </c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  <c r="R1" s="117"/>
      <c r="S1" s="117"/>
      <c r="T1" s="117"/>
      <c r="U1" s="117"/>
      <c r="V1" s="117"/>
      <c r="W1" s="5"/>
      <c r="X1" s="5"/>
      <c r="Y1" s="5"/>
      <c r="Z1" s="5"/>
      <c r="AA1" s="5"/>
      <c r="AB1" s="5"/>
      <c r="AC1" s="5"/>
      <c r="AD1" s="5"/>
      <c r="AE1" s="5"/>
      <c r="AF1" s="5"/>
      <c r="AG1" s="1"/>
      <c r="AH1" s="1"/>
      <c r="AI1" s="1"/>
      <c r="AO1"/>
    </row>
    <row r="2" spans="1:45" ht="12.95" customHeight="1" x14ac:dyDescent="0.25">
      <c r="A2" s="54"/>
      <c r="B2" s="54"/>
      <c r="C2" s="54"/>
      <c r="D2" s="54"/>
      <c r="E2" s="54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7"/>
      <c r="S2" s="117"/>
      <c r="T2" s="117"/>
      <c r="U2" s="117"/>
      <c r="V2" s="117"/>
      <c r="AO2"/>
    </row>
    <row r="3" spans="1:45" ht="12.95" customHeight="1" x14ac:dyDescent="0.25">
      <c r="A3" s="54"/>
      <c r="B3" s="54"/>
      <c r="C3" s="54"/>
      <c r="D3" s="54"/>
      <c r="E3" s="54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  <c r="T3" s="117"/>
      <c r="U3" s="117"/>
      <c r="V3" s="117"/>
      <c r="W3" s="119" t="s">
        <v>0</v>
      </c>
      <c r="X3" s="119"/>
      <c r="Y3" s="119"/>
      <c r="Z3" s="119"/>
      <c r="AA3" s="119"/>
      <c r="AB3" s="119"/>
      <c r="AC3" s="100" t="s">
        <v>43</v>
      </c>
      <c r="AD3" s="101"/>
      <c r="AE3" s="101"/>
      <c r="AF3" s="101"/>
      <c r="AG3" s="101"/>
      <c r="AH3" s="101"/>
      <c r="AI3" s="102"/>
      <c r="AO3"/>
    </row>
    <row r="4" spans="1:45" ht="12.95" customHeight="1" x14ac:dyDescent="0.25">
      <c r="A4" s="54"/>
      <c r="B4" s="54"/>
      <c r="C4" s="54"/>
      <c r="D4" s="54"/>
      <c r="E4" s="54"/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7"/>
      <c r="Q4" s="117"/>
      <c r="R4" s="117"/>
      <c r="S4" s="117"/>
      <c r="T4" s="117"/>
      <c r="U4" s="117"/>
      <c r="V4" s="117"/>
      <c r="W4" s="119" t="s">
        <v>45</v>
      </c>
      <c r="X4" s="119"/>
      <c r="Y4" s="119"/>
      <c r="Z4" s="119"/>
      <c r="AA4" s="119"/>
      <c r="AB4" s="119"/>
      <c r="AC4" s="103">
        <f ca="1">TODAY()</f>
        <v>43805</v>
      </c>
      <c r="AD4" s="103"/>
      <c r="AE4" s="103"/>
      <c r="AF4" s="103"/>
      <c r="AG4" s="103"/>
      <c r="AH4" s="103"/>
      <c r="AI4" s="103"/>
      <c r="AO4"/>
    </row>
    <row r="5" spans="1:45" ht="12.95" customHeight="1" x14ac:dyDescent="0.25">
      <c r="A5" s="54"/>
      <c r="B5" s="54"/>
      <c r="C5" s="54"/>
      <c r="D5" s="54"/>
      <c r="E5" s="54"/>
      <c r="F5" s="117"/>
      <c r="G5" s="117"/>
      <c r="H5" s="117"/>
      <c r="I5" s="117"/>
      <c r="J5" s="117"/>
      <c r="K5" s="117"/>
      <c r="L5" s="117"/>
      <c r="M5" s="117"/>
      <c r="N5" s="117"/>
      <c r="O5" s="117"/>
      <c r="P5" s="117"/>
      <c r="Q5" s="117"/>
      <c r="R5" s="117"/>
      <c r="S5" s="117"/>
      <c r="T5" s="117"/>
      <c r="U5" s="117"/>
      <c r="V5" s="117"/>
      <c r="W5" s="119" t="s">
        <v>1</v>
      </c>
      <c r="X5" s="119"/>
      <c r="Y5" s="119"/>
      <c r="Z5" s="119"/>
      <c r="AA5" s="119"/>
      <c r="AB5" s="119"/>
      <c r="AC5" s="104" t="s">
        <v>2</v>
      </c>
      <c r="AD5" s="104"/>
      <c r="AE5" s="104"/>
      <c r="AF5" s="104"/>
      <c r="AG5" s="104"/>
      <c r="AH5" s="104"/>
      <c r="AI5" s="104"/>
      <c r="AO5"/>
    </row>
    <row r="6" spans="1:45" ht="12.95" customHeight="1" x14ac:dyDescent="0.25">
      <c r="A6" s="55"/>
      <c r="B6" s="55"/>
      <c r="C6" s="55"/>
      <c r="D6" s="55"/>
      <c r="E6" s="55"/>
      <c r="F6" s="118"/>
      <c r="G6" s="118"/>
      <c r="H6" s="118"/>
      <c r="I6" s="118"/>
      <c r="J6" s="118"/>
      <c r="K6" s="118"/>
      <c r="L6" s="118"/>
      <c r="M6" s="118"/>
      <c r="N6" s="118"/>
      <c r="O6" s="118"/>
      <c r="P6" s="118"/>
      <c r="Q6" s="118"/>
      <c r="R6" s="118"/>
      <c r="S6" s="118"/>
      <c r="T6" s="118"/>
      <c r="U6" s="118"/>
      <c r="V6" s="118"/>
      <c r="W6" s="6"/>
      <c r="X6" s="6"/>
      <c r="Y6" s="6"/>
      <c r="Z6" s="6"/>
      <c r="AA6" s="6"/>
      <c r="AB6" s="6"/>
      <c r="AC6" s="6"/>
      <c r="AD6" s="6"/>
      <c r="AE6" s="6"/>
      <c r="AF6" s="6"/>
      <c r="AG6" s="2"/>
      <c r="AH6" s="2"/>
      <c r="AI6" s="2"/>
      <c r="AO6"/>
    </row>
    <row r="7" spans="1:45" x14ac:dyDescent="0.25"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9"/>
      <c r="AP7" s="3"/>
      <c r="AQ7" s="3"/>
      <c r="AR7" s="3"/>
      <c r="AS7" s="3"/>
    </row>
    <row r="8" spans="1:45" s="33" customFormat="1" ht="30" customHeight="1" x14ac:dyDescent="0.2">
      <c r="A8" s="98" t="s">
        <v>34</v>
      </c>
      <c r="B8" s="98"/>
      <c r="C8" s="98"/>
      <c r="D8" s="98" t="s">
        <v>35</v>
      </c>
      <c r="E8" s="98"/>
      <c r="F8" s="98"/>
      <c r="G8" s="98"/>
      <c r="H8" s="98"/>
      <c r="I8" s="98"/>
      <c r="J8" s="98"/>
      <c r="K8" s="98"/>
      <c r="L8" s="98"/>
      <c r="M8" s="98"/>
      <c r="N8" s="98"/>
      <c r="O8" s="98"/>
      <c r="P8" s="98"/>
      <c r="Q8" s="98"/>
      <c r="R8" s="98"/>
      <c r="S8" s="98"/>
      <c r="T8" s="98"/>
      <c r="U8" s="98"/>
      <c r="V8" s="98"/>
      <c r="W8" s="98"/>
      <c r="X8" s="98"/>
      <c r="Y8" s="98"/>
      <c r="Z8" s="98"/>
      <c r="AA8" s="98"/>
      <c r="AB8" s="146"/>
      <c r="AC8" s="153" t="str">
        <f>'Değerlendirme Formu'!D12</f>
        <v>ARA SINAV</v>
      </c>
      <c r="AD8" s="154"/>
      <c r="AE8" s="154"/>
      <c r="AF8" s="154"/>
      <c r="AG8" s="154"/>
      <c r="AH8" s="154"/>
      <c r="AI8" s="154"/>
      <c r="AJ8" s="155"/>
      <c r="AK8" s="156" t="s">
        <v>36</v>
      </c>
      <c r="AL8" s="157"/>
      <c r="AO8" s="37"/>
    </row>
    <row r="9" spans="1:45" ht="24.95" customHeight="1" x14ac:dyDescent="0.25">
      <c r="A9" s="42" t="s">
        <v>37</v>
      </c>
      <c r="B9" s="43" t="s">
        <v>38</v>
      </c>
      <c r="C9" s="43" t="s">
        <v>39</v>
      </c>
      <c r="D9" s="34">
        <v>1</v>
      </c>
      <c r="E9" s="25">
        <v>2</v>
      </c>
      <c r="F9" s="26">
        <v>3</v>
      </c>
      <c r="G9" s="26">
        <v>4</v>
      </c>
      <c r="H9" s="26">
        <v>5</v>
      </c>
      <c r="I9" s="26">
        <v>6</v>
      </c>
      <c r="J9" s="26">
        <v>7</v>
      </c>
      <c r="K9" s="26">
        <v>8</v>
      </c>
      <c r="L9" s="26">
        <v>9</v>
      </c>
      <c r="M9" s="26">
        <v>10</v>
      </c>
      <c r="N9" s="26">
        <v>11</v>
      </c>
      <c r="O9" s="26">
        <v>12</v>
      </c>
      <c r="P9" s="26">
        <v>13</v>
      </c>
      <c r="Q9" s="26">
        <v>14</v>
      </c>
      <c r="R9" s="26">
        <v>15</v>
      </c>
      <c r="S9" s="26">
        <v>16</v>
      </c>
      <c r="T9" s="26">
        <v>17</v>
      </c>
      <c r="U9" s="26">
        <v>18</v>
      </c>
      <c r="V9" s="26">
        <v>19</v>
      </c>
      <c r="W9" s="26">
        <v>20</v>
      </c>
      <c r="X9" s="26">
        <v>21</v>
      </c>
      <c r="Y9" s="26">
        <v>22</v>
      </c>
      <c r="Z9" s="26">
        <v>23</v>
      </c>
      <c r="AA9" s="26">
        <v>24</v>
      </c>
      <c r="AB9" s="26">
        <v>25</v>
      </c>
      <c r="AC9" s="150" t="s">
        <v>40</v>
      </c>
      <c r="AD9" s="151"/>
      <c r="AE9" s="151"/>
      <c r="AF9" s="151"/>
      <c r="AG9" s="151"/>
      <c r="AH9" s="151"/>
      <c r="AI9" s="151"/>
      <c r="AJ9" s="152"/>
      <c r="AK9" s="158"/>
      <c r="AL9" s="159"/>
      <c r="AM9" s="3"/>
      <c r="AP9" s="3"/>
      <c r="AQ9" s="3"/>
      <c r="AR9" s="3"/>
      <c r="AS9" s="3"/>
    </row>
    <row r="10" spans="1:45" ht="15.75" x14ac:dyDescent="0.25">
      <c r="A10" s="49">
        <v>1</v>
      </c>
      <c r="B10" s="45"/>
      <c r="C10" s="45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47"/>
      <c r="AA10" s="47"/>
      <c r="AB10" s="47"/>
      <c r="AC10" s="145" t="str">
        <f>IF(SUM(D10:AB10)=0,"",SUM(D10:AB10))</f>
        <v/>
      </c>
      <c r="AD10" s="145"/>
      <c r="AE10" s="145"/>
      <c r="AF10" s="145"/>
      <c r="AG10" s="145"/>
      <c r="AH10" s="145"/>
      <c r="AI10" s="145"/>
      <c r="AJ10" s="145"/>
      <c r="AK10" s="147"/>
      <c r="AL10" s="147"/>
      <c r="AM10" s="3"/>
      <c r="AP10" s="3"/>
      <c r="AQ10" s="3"/>
      <c r="AR10" s="3"/>
      <c r="AS10" s="3"/>
    </row>
    <row r="11" spans="1:45" ht="15.75" x14ac:dyDescent="0.25">
      <c r="A11" s="19">
        <v>2</v>
      </c>
      <c r="B11" s="46"/>
      <c r="C11" s="46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  <c r="AA11" s="48"/>
      <c r="AB11" s="48"/>
      <c r="AC11" s="148" t="str">
        <f t="shared" ref="AC11:AC69" si="0">IF(SUM(D11:AB11)=0,"",SUM(D11:AB11))</f>
        <v/>
      </c>
      <c r="AD11" s="148"/>
      <c r="AE11" s="148"/>
      <c r="AF11" s="148"/>
      <c r="AG11" s="148"/>
      <c r="AH11" s="148"/>
      <c r="AI11" s="148"/>
      <c r="AJ11" s="148"/>
      <c r="AK11" s="149"/>
      <c r="AL11" s="149"/>
      <c r="AM11" s="3"/>
      <c r="AN11" s="3"/>
      <c r="AP11" s="3"/>
      <c r="AQ11" s="3"/>
    </row>
    <row r="12" spans="1:45" ht="15.75" x14ac:dyDescent="0.25">
      <c r="A12" s="49">
        <v>3</v>
      </c>
      <c r="B12" s="45"/>
      <c r="C12" s="45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  <c r="Z12" s="47"/>
      <c r="AA12" s="47"/>
      <c r="AB12" s="47"/>
      <c r="AC12" s="145" t="str">
        <f t="shared" si="0"/>
        <v/>
      </c>
      <c r="AD12" s="145"/>
      <c r="AE12" s="145"/>
      <c r="AF12" s="145"/>
      <c r="AG12" s="145"/>
      <c r="AH12" s="145"/>
      <c r="AI12" s="145"/>
      <c r="AJ12" s="145"/>
      <c r="AK12" s="147"/>
      <c r="AL12" s="147"/>
      <c r="AM12" s="3"/>
      <c r="AQ12" s="3"/>
    </row>
    <row r="13" spans="1:45" ht="15.75" x14ac:dyDescent="0.25">
      <c r="A13" s="19">
        <v>4</v>
      </c>
      <c r="B13" s="46"/>
      <c r="C13" s="46"/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48"/>
      <c r="Z13" s="48"/>
      <c r="AA13" s="48"/>
      <c r="AB13" s="48"/>
      <c r="AC13" s="148" t="str">
        <f t="shared" si="0"/>
        <v/>
      </c>
      <c r="AD13" s="148"/>
      <c r="AE13" s="148"/>
      <c r="AF13" s="148"/>
      <c r="AG13" s="148"/>
      <c r="AH13" s="148"/>
      <c r="AI13" s="148"/>
      <c r="AJ13" s="148"/>
      <c r="AK13" s="149"/>
      <c r="AL13" s="149"/>
      <c r="AM13" s="3"/>
      <c r="AQ13" s="3"/>
    </row>
    <row r="14" spans="1:45" ht="15.75" x14ac:dyDescent="0.25">
      <c r="A14" s="49">
        <v>5</v>
      </c>
      <c r="B14" s="45"/>
      <c r="C14" s="45"/>
      <c r="D14" s="47"/>
      <c r="E14" s="47"/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47"/>
      <c r="AA14" s="47"/>
      <c r="AB14" s="47"/>
      <c r="AC14" s="145" t="str">
        <f t="shared" si="0"/>
        <v/>
      </c>
      <c r="AD14" s="145"/>
      <c r="AE14" s="145"/>
      <c r="AF14" s="145"/>
      <c r="AG14" s="145"/>
      <c r="AH14" s="145"/>
      <c r="AI14" s="145"/>
      <c r="AJ14" s="145"/>
      <c r="AK14" s="147"/>
      <c r="AL14" s="147"/>
      <c r="AM14" s="3"/>
      <c r="AQ14" s="3"/>
    </row>
    <row r="15" spans="1:45" ht="15.75" x14ac:dyDescent="0.25">
      <c r="A15" s="19">
        <v>6</v>
      </c>
      <c r="B15" s="46"/>
      <c r="C15" s="46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48"/>
      <c r="V15" s="48"/>
      <c r="W15" s="48"/>
      <c r="X15" s="48"/>
      <c r="Y15" s="48"/>
      <c r="Z15" s="48"/>
      <c r="AA15" s="48"/>
      <c r="AB15" s="48"/>
      <c r="AC15" s="148" t="str">
        <f t="shared" si="0"/>
        <v/>
      </c>
      <c r="AD15" s="148"/>
      <c r="AE15" s="148"/>
      <c r="AF15" s="148"/>
      <c r="AG15" s="148"/>
      <c r="AH15" s="148"/>
      <c r="AI15" s="148"/>
      <c r="AJ15" s="148"/>
      <c r="AK15" s="149"/>
      <c r="AL15" s="149"/>
      <c r="AM15" s="3"/>
      <c r="AQ15" s="3"/>
    </row>
    <row r="16" spans="1:45" ht="15.75" x14ac:dyDescent="0.25">
      <c r="A16" s="49">
        <v>7</v>
      </c>
      <c r="B16" s="45"/>
      <c r="C16" s="45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7"/>
      <c r="AA16" s="47"/>
      <c r="AB16" s="47"/>
      <c r="AC16" s="145" t="str">
        <f t="shared" si="0"/>
        <v/>
      </c>
      <c r="AD16" s="145"/>
      <c r="AE16" s="145"/>
      <c r="AF16" s="145"/>
      <c r="AG16" s="145"/>
      <c r="AH16" s="145"/>
      <c r="AI16" s="145"/>
      <c r="AJ16" s="145"/>
      <c r="AK16" s="147"/>
      <c r="AL16" s="147"/>
      <c r="AM16" s="3"/>
      <c r="AQ16" s="3"/>
    </row>
    <row r="17" spans="1:45" ht="15.75" x14ac:dyDescent="0.25">
      <c r="A17" s="19">
        <v>8</v>
      </c>
      <c r="B17" s="46"/>
      <c r="C17" s="46"/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8"/>
      <c r="AB17" s="48"/>
      <c r="AC17" s="148" t="str">
        <f t="shared" si="0"/>
        <v/>
      </c>
      <c r="AD17" s="148"/>
      <c r="AE17" s="148"/>
      <c r="AF17" s="148"/>
      <c r="AG17" s="148"/>
      <c r="AH17" s="148"/>
      <c r="AI17" s="148"/>
      <c r="AJ17" s="148"/>
      <c r="AK17" s="149"/>
      <c r="AL17" s="149"/>
      <c r="AM17" s="3"/>
      <c r="AQ17" s="3"/>
    </row>
    <row r="18" spans="1:45" ht="15.75" x14ac:dyDescent="0.25">
      <c r="A18" s="49">
        <v>9</v>
      </c>
      <c r="B18" s="45"/>
      <c r="C18" s="45"/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  <c r="Z18" s="47"/>
      <c r="AA18" s="47"/>
      <c r="AB18" s="47"/>
      <c r="AC18" s="145" t="str">
        <f t="shared" si="0"/>
        <v/>
      </c>
      <c r="AD18" s="145"/>
      <c r="AE18" s="145"/>
      <c r="AF18" s="145"/>
      <c r="AG18" s="145"/>
      <c r="AH18" s="145"/>
      <c r="AI18" s="145"/>
      <c r="AJ18" s="145"/>
      <c r="AK18" s="147"/>
      <c r="AL18" s="147"/>
      <c r="AM18" s="3"/>
      <c r="AQ18" s="3"/>
    </row>
    <row r="19" spans="1:45" ht="15.75" x14ac:dyDescent="0.25">
      <c r="A19" s="19">
        <v>10</v>
      </c>
      <c r="B19" s="46"/>
      <c r="C19" s="46"/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48"/>
      <c r="V19" s="48"/>
      <c r="W19" s="48"/>
      <c r="X19" s="48"/>
      <c r="Y19" s="48"/>
      <c r="Z19" s="48"/>
      <c r="AA19" s="48"/>
      <c r="AB19" s="48"/>
      <c r="AC19" s="148" t="str">
        <f t="shared" si="0"/>
        <v/>
      </c>
      <c r="AD19" s="148"/>
      <c r="AE19" s="148"/>
      <c r="AF19" s="148"/>
      <c r="AG19" s="148"/>
      <c r="AH19" s="148"/>
      <c r="AI19" s="148"/>
      <c r="AJ19" s="148"/>
      <c r="AK19" s="149"/>
      <c r="AL19" s="149"/>
      <c r="AM19" s="3"/>
      <c r="AQ19" s="3"/>
    </row>
    <row r="20" spans="1:45" ht="15.75" x14ac:dyDescent="0.25">
      <c r="A20" s="49">
        <v>11</v>
      </c>
      <c r="B20" s="45"/>
      <c r="C20" s="45"/>
      <c r="D20" s="47"/>
      <c r="E20" s="47"/>
      <c r="F20" s="47"/>
      <c r="G20" s="47"/>
      <c r="H20" s="47"/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47"/>
      <c r="AA20" s="47"/>
      <c r="AB20" s="47"/>
      <c r="AC20" s="145" t="str">
        <f t="shared" si="0"/>
        <v/>
      </c>
      <c r="AD20" s="145"/>
      <c r="AE20" s="145"/>
      <c r="AF20" s="145"/>
      <c r="AG20" s="145"/>
      <c r="AH20" s="145"/>
      <c r="AI20" s="145"/>
      <c r="AJ20" s="145"/>
      <c r="AK20" s="147"/>
      <c r="AL20" s="147"/>
      <c r="AM20" s="3"/>
      <c r="AQ20" s="3"/>
    </row>
    <row r="21" spans="1:45" ht="15.75" x14ac:dyDescent="0.25">
      <c r="A21" s="19">
        <v>12</v>
      </c>
      <c r="B21" s="46"/>
      <c r="C21" s="46"/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  <c r="Z21" s="48"/>
      <c r="AA21" s="48"/>
      <c r="AB21" s="48"/>
      <c r="AC21" s="148" t="str">
        <f t="shared" si="0"/>
        <v/>
      </c>
      <c r="AD21" s="148"/>
      <c r="AE21" s="148"/>
      <c r="AF21" s="148"/>
      <c r="AG21" s="148"/>
      <c r="AH21" s="148"/>
      <c r="AI21" s="148"/>
      <c r="AJ21" s="148"/>
      <c r="AK21" s="149"/>
      <c r="AL21" s="149"/>
      <c r="AM21" s="3"/>
      <c r="AQ21" s="3"/>
      <c r="AR21" s="3"/>
      <c r="AS21" s="3"/>
    </row>
    <row r="22" spans="1:45" ht="15.75" x14ac:dyDescent="0.25">
      <c r="A22" s="49">
        <v>13</v>
      </c>
      <c r="B22" s="45"/>
      <c r="C22" s="45"/>
      <c r="D22" s="47"/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  <c r="Z22" s="47"/>
      <c r="AA22" s="47"/>
      <c r="AB22" s="47"/>
      <c r="AC22" s="145" t="str">
        <f t="shared" si="0"/>
        <v/>
      </c>
      <c r="AD22" s="145"/>
      <c r="AE22" s="145"/>
      <c r="AF22" s="145"/>
      <c r="AG22" s="145"/>
      <c r="AH22" s="145"/>
      <c r="AI22" s="145"/>
      <c r="AJ22" s="145"/>
      <c r="AK22" s="147"/>
      <c r="AL22" s="147"/>
      <c r="AM22" s="3"/>
      <c r="AQ22" s="3"/>
      <c r="AR22" s="3"/>
      <c r="AS22" s="3"/>
    </row>
    <row r="23" spans="1:45" ht="15.75" x14ac:dyDescent="0.25">
      <c r="A23" s="19">
        <v>14</v>
      </c>
      <c r="B23" s="46"/>
      <c r="C23" s="46"/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/>
      <c r="AA23" s="48"/>
      <c r="AB23" s="48"/>
      <c r="AC23" s="148" t="str">
        <f t="shared" si="0"/>
        <v/>
      </c>
      <c r="AD23" s="148"/>
      <c r="AE23" s="148"/>
      <c r="AF23" s="148"/>
      <c r="AG23" s="148"/>
      <c r="AH23" s="148"/>
      <c r="AI23" s="148"/>
      <c r="AJ23" s="148"/>
      <c r="AK23" s="149"/>
      <c r="AL23" s="149"/>
      <c r="AM23" s="3"/>
      <c r="AQ23" s="3"/>
      <c r="AR23" s="3"/>
      <c r="AS23" s="3"/>
    </row>
    <row r="24" spans="1:45" ht="15.75" x14ac:dyDescent="0.25">
      <c r="A24" s="49">
        <v>15</v>
      </c>
      <c r="B24" s="45"/>
      <c r="C24" s="45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  <c r="AA24" s="47"/>
      <c r="AB24" s="47"/>
      <c r="AC24" s="145" t="str">
        <f t="shared" si="0"/>
        <v/>
      </c>
      <c r="AD24" s="145"/>
      <c r="AE24" s="145"/>
      <c r="AF24" s="145"/>
      <c r="AG24" s="145"/>
      <c r="AH24" s="145"/>
      <c r="AI24" s="145"/>
      <c r="AJ24" s="145"/>
      <c r="AK24" s="147"/>
      <c r="AL24" s="147"/>
      <c r="AM24" s="3"/>
      <c r="AQ24" s="3"/>
      <c r="AR24" s="3"/>
      <c r="AS24" s="3"/>
    </row>
    <row r="25" spans="1:45" ht="15.75" x14ac:dyDescent="0.25">
      <c r="A25" s="19">
        <v>16</v>
      </c>
      <c r="B25" s="46"/>
      <c r="C25" s="46"/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48"/>
      <c r="Z25" s="48"/>
      <c r="AA25" s="48"/>
      <c r="AB25" s="48"/>
      <c r="AC25" s="148" t="str">
        <f t="shared" si="0"/>
        <v/>
      </c>
      <c r="AD25" s="148"/>
      <c r="AE25" s="148"/>
      <c r="AF25" s="148"/>
      <c r="AG25" s="148"/>
      <c r="AH25" s="148"/>
      <c r="AI25" s="148"/>
      <c r="AJ25" s="148"/>
      <c r="AK25" s="149"/>
      <c r="AL25" s="149"/>
      <c r="AM25" s="3"/>
      <c r="AQ25" s="3"/>
      <c r="AR25" s="3"/>
      <c r="AS25" s="3"/>
    </row>
    <row r="26" spans="1:45" ht="15.75" x14ac:dyDescent="0.25">
      <c r="A26" s="49">
        <v>17</v>
      </c>
      <c r="B26" s="45"/>
      <c r="C26" s="45"/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  <c r="Z26" s="47"/>
      <c r="AA26" s="47"/>
      <c r="AB26" s="47"/>
      <c r="AC26" s="145" t="str">
        <f t="shared" si="0"/>
        <v/>
      </c>
      <c r="AD26" s="145"/>
      <c r="AE26" s="145"/>
      <c r="AF26" s="145"/>
      <c r="AG26" s="145"/>
      <c r="AH26" s="145"/>
      <c r="AI26" s="145"/>
      <c r="AJ26" s="145"/>
      <c r="AK26" s="147"/>
      <c r="AL26" s="147"/>
      <c r="AM26" s="3"/>
      <c r="AQ26" s="3"/>
      <c r="AR26" s="3"/>
      <c r="AS26" s="3"/>
    </row>
    <row r="27" spans="1:45" ht="15.75" x14ac:dyDescent="0.25">
      <c r="A27" s="19">
        <v>18</v>
      </c>
      <c r="B27" s="46"/>
      <c r="C27" s="46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/>
      <c r="Z27" s="48"/>
      <c r="AA27" s="48"/>
      <c r="AB27" s="48"/>
      <c r="AC27" s="148" t="str">
        <f t="shared" si="0"/>
        <v/>
      </c>
      <c r="AD27" s="148"/>
      <c r="AE27" s="148"/>
      <c r="AF27" s="148"/>
      <c r="AG27" s="148"/>
      <c r="AH27" s="148"/>
      <c r="AI27" s="148"/>
      <c r="AJ27" s="148"/>
      <c r="AK27" s="149"/>
      <c r="AL27" s="149"/>
      <c r="AM27" s="3"/>
      <c r="AQ27" s="3"/>
      <c r="AR27" s="3"/>
      <c r="AS27" s="3"/>
    </row>
    <row r="28" spans="1:45" ht="15.75" x14ac:dyDescent="0.25">
      <c r="A28" s="49">
        <v>19</v>
      </c>
      <c r="B28" s="45"/>
      <c r="C28" s="45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  <c r="Z28" s="47"/>
      <c r="AA28" s="47"/>
      <c r="AB28" s="47"/>
      <c r="AC28" s="145" t="str">
        <f t="shared" si="0"/>
        <v/>
      </c>
      <c r="AD28" s="145"/>
      <c r="AE28" s="145"/>
      <c r="AF28" s="145"/>
      <c r="AG28" s="145"/>
      <c r="AH28" s="145"/>
      <c r="AI28" s="145"/>
      <c r="AJ28" s="145"/>
      <c r="AK28" s="147"/>
      <c r="AL28" s="147"/>
      <c r="AM28" s="3"/>
      <c r="AQ28" s="3"/>
      <c r="AR28" s="3"/>
      <c r="AS28" s="3"/>
    </row>
    <row r="29" spans="1:45" ht="15.75" x14ac:dyDescent="0.25">
      <c r="A29" s="19">
        <v>20</v>
      </c>
      <c r="B29" s="46"/>
      <c r="C29" s="46"/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48"/>
      <c r="Z29" s="48"/>
      <c r="AA29" s="48"/>
      <c r="AB29" s="48"/>
      <c r="AC29" s="148" t="str">
        <f t="shared" si="0"/>
        <v/>
      </c>
      <c r="AD29" s="148"/>
      <c r="AE29" s="148"/>
      <c r="AF29" s="148"/>
      <c r="AG29" s="148"/>
      <c r="AH29" s="148"/>
      <c r="AI29" s="148"/>
      <c r="AJ29" s="148"/>
      <c r="AK29" s="149"/>
      <c r="AL29" s="149"/>
      <c r="AM29" s="3"/>
      <c r="AQ29" s="3"/>
      <c r="AR29" s="3"/>
      <c r="AS29" s="3"/>
    </row>
    <row r="30" spans="1:45" ht="15.75" x14ac:dyDescent="0.25">
      <c r="A30" s="49">
        <v>21</v>
      </c>
      <c r="B30" s="45"/>
      <c r="C30" s="45"/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7"/>
      <c r="Y30" s="47"/>
      <c r="Z30" s="47"/>
      <c r="AA30" s="47"/>
      <c r="AB30" s="47"/>
      <c r="AC30" s="145" t="str">
        <f t="shared" si="0"/>
        <v/>
      </c>
      <c r="AD30" s="145"/>
      <c r="AE30" s="145"/>
      <c r="AF30" s="145"/>
      <c r="AG30" s="145"/>
      <c r="AH30" s="145"/>
      <c r="AI30" s="145"/>
      <c r="AJ30" s="145"/>
      <c r="AK30" s="147"/>
      <c r="AL30" s="147"/>
      <c r="AM30" s="3"/>
      <c r="AQ30" s="3"/>
      <c r="AR30" s="3"/>
      <c r="AS30" s="3"/>
    </row>
    <row r="31" spans="1:45" ht="15.75" x14ac:dyDescent="0.25">
      <c r="A31" s="19">
        <v>22</v>
      </c>
      <c r="B31" s="46"/>
      <c r="C31" s="46"/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  <c r="Z31" s="48"/>
      <c r="AA31" s="48"/>
      <c r="AB31" s="48"/>
      <c r="AC31" s="148" t="str">
        <f t="shared" si="0"/>
        <v/>
      </c>
      <c r="AD31" s="148"/>
      <c r="AE31" s="148"/>
      <c r="AF31" s="148"/>
      <c r="AG31" s="148"/>
      <c r="AH31" s="148"/>
      <c r="AI31" s="148"/>
      <c r="AJ31" s="148"/>
      <c r="AK31" s="149"/>
      <c r="AL31" s="149"/>
      <c r="AM31" s="3"/>
      <c r="AQ31" s="3"/>
      <c r="AR31" s="3"/>
      <c r="AS31" s="3"/>
    </row>
    <row r="32" spans="1:45" ht="15.75" x14ac:dyDescent="0.25">
      <c r="A32" s="49">
        <v>23</v>
      </c>
      <c r="B32" s="45"/>
      <c r="C32" s="45"/>
      <c r="D32" s="47"/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145" t="str">
        <f t="shared" si="0"/>
        <v/>
      </c>
      <c r="AD32" s="145"/>
      <c r="AE32" s="145"/>
      <c r="AF32" s="145"/>
      <c r="AG32" s="145"/>
      <c r="AH32" s="145"/>
      <c r="AI32" s="145"/>
      <c r="AJ32" s="145"/>
      <c r="AK32" s="147"/>
      <c r="AL32" s="147"/>
      <c r="AM32" s="3"/>
      <c r="AQ32" s="3"/>
      <c r="AR32" s="3"/>
      <c r="AS32" s="3"/>
    </row>
    <row r="33" spans="1:45" ht="15.75" x14ac:dyDescent="0.25">
      <c r="A33" s="19">
        <v>24</v>
      </c>
      <c r="B33" s="46"/>
      <c r="C33" s="46"/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48"/>
      <c r="Y33" s="48"/>
      <c r="Z33" s="48"/>
      <c r="AA33" s="48"/>
      <c r="AB33" s="48"/>
      <c r="AC33" s="148" t="str">
        <f t="shared" si="0"/>
        <v/>
      </c>
      <c r="AD33" s="148"/>
      <c r="AE33" s="148"/>
      <c r="AF33" s="148"/>
      <c r="AG33" s="148"/>
      <c r="AH33" s="148"/>
      <c r="AI33" s="148"/>
      <c r="AJ33" s="148"/>
      <c r="AK33" s="149"/>
      <c r="AL33" s="149"/>
      <c r="AM33" s="3"/>
      <c r="AQ33" s="3"/>
      <c r="AR33" s="3"/>
      <c r="AS33" s="3"/>
    </row>
    <row r="34" spans="1:45" ht="15.75" x14ac:dyDescent="0.25">
      <c r="A34" s="49">
        <v>25</v>
      </c>
      <c r="B34" s="45"/>
      <c r="C34" s="45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47"/>
      <c r="AB34" s="47"/>
      <c r="AC34" s="145" t="str">
        <f t="shared" si="0"/>
        <v/>
      </c>
      <c r="AD34" s="145"/>
      <c r="AE34" s="145"/>
      <c r="AF34" s="145"/>
      <c r="AG34" s="145"/>
      <c r="AH34" s="145"/>
      <c r="AI34" s="145"/>
      <c r="AJ34" s="145"/>
      <c r="AK34" s="147"/>
      <c r="AL34" s="147"/>
      <c r="AM34" s="3"/>
      <c r="AQ34" s="3"/>
      <c r="AR34" s="3"/>
      <c r="AS34" s="3"/>
    </row>
    <row r="35" spans="1:45" ht="15.75" x14ac:dyDescent="0.25">
      <c r="A35" s="19">
        <v>26</v>
      </c>
      <c r="B35" s="46"/>
      <c r="C35" s="46"/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8"/>
      <c r="U35" s="48"/>
      <c r="V35" s="48"/>
      <c r="W35" s="48"/>
      <c r="X35" s="48"/>
      <c r="Y35" s="48"/>
      <c r="Z35" s="48"/>
      <c r="AA35" s="48"/>
      <c r="AB35" s="48"/>
      <c r="AC35" s="148" t="str">
        <f t="shared" si="0"/>
        <v/>
      </c>
      <c r="AD35" s="148"/>
      <c r="AE35" s="148"/>
      <c r="AF35" s="148"/>
      <c r="AG35" s="148"/>
      <c r="AH35" s="148"/>
      <c r="AI35" s="148"/>
      <c r="AJ35" s="148"/>
      <c r="AK35" s="149"/>
      <c r="AL35" s="149"/>
      <c r="AM35" s="3"/>
      <c r="AQ35" s="3"/>
      <c r="AR35" s="3"/>
      <c r="AS35" s="3"/>
    </row>
    <row r="36" spans="1:45" ht="15.75" x14ac:dyDescent="0.25">
      <c r="A36" s="49">
        <v>27</v>
      </c>
      <c r="B36" s="45"/>
      <c r="C36" s="45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47"/>
      <c r="Y36" s="47"/>
      <c r="Z36" s="47"/>
      <c r="AA36" s="47"/>
      <c r="AB36" s="47"/>
      <c r="AC36" s="145" t="str">
        <f t="shared" si="0"/>
        <v/>
      </c>
      <c r="AD36" s="145"/>
      <c r="AE36" s="145"/>
      <c r="AF36" s="145"/>
      <c r="AG36" s="145"/>
      <c r="AH36" s="145"/>
      <c r="AI36" s="145"/>
      <c r="AJ36" s="145"/>
      <c r="AK36" s="147"/>
      <c r="AL36" s="147"/>
      <c r="AM36" s="3"/>
      <c r="AQ36" s="3"/>
      <c r="AR36" s="3"/>
      <c r="AS36" s="3"/>
    </row>
    <row r="37" spans="1:45" ht="15.75" x14ac:dyDescent="0.25">
      <c r="A37" s="19">
        <v>28</v>
      </c>
      <c r="B37" s="46"/>
      <c r="C37" s="46"/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  <c r="AA37" s="48"/>
      <c r="AB37" s="48"/>
      <c r="AC37" s="148" t="str">
        <f t="shared" si="0"/>
        <v/>
      </c>
      <c r="AD37" s="148"/>
      <c r="AE37" s="148"/>
      <c r="AF37" s="148"/>
      <c r="AG37" s="148"/>
      <c r="AH37" s="148"/>
      <c r="AI37" s="148"/>
      <c r="AJ37" s="148"/>
      <c r="AK37" s="149"/>
      <c r="AL37" s="149"/>
      <c r="AM37" s="3"/>
      <c r="AQ37" s="3"/>
      <c r="AR37" s="3"/>
      <c r="AS37" s="3"/>
    </row>
    <row r="38" spans="1:45" ht="15.75" x14ac:dyDescent="0.25">
      <c r="A38" s="49">
        <v>29</v>
      </c>
      <c r="B38" s="45"/>
      <c r="C38" s="45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47"/>
      <c r="W38" s="47"/>
      <c r="X38" s="47"/>
      <c r="Y38" s="47"/>
      <c r="Z38" s="47"/>
      <c r="AA38" s="47"/>
      <c r="AB38" s="47"/>
      <c r="AC38" s="145" t="str">
        <f t="shared" si="0"/>
        <v/>
      </c>
      <c r="AD38" s="145"/>
      <c r="AE38" s="145"/>
      <c r="AF38" s="145"/>
      <c r="AG38" s="145"/>
      <c r="AH38" s="145"/>
      <c r="AI38" s="145"/>
      <c r="AJ38" s="145"/>
      <c r="AK38" s="147"/>
      <c r="AL38" s="147"/>
      <c r="AM38" s="3"/>
      <c r="AQ38" s="3"/>
      <c r="AR38" s="3"/>
      <c r="AS38" s="3"/>
    </row>
    <row r="39" spans="1:45" ht="15.75" x14ac:dyDescent="0.25">
      <c r="A39" s="19">
        <v>30</v>
      </c>
      <c r="B39" s="46"/>
      <c r="C39" s="46"/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48"/>
      <c r="U39" s="48"/>
      <c r="V39" s="48"/>
      <c r="W39" s="48"/>
      <c r="X39" s="48"/>
      <c r="Y39" s="48"/>
      <c r="Z39" s="48"/>
      <c r="AA39" s="48"/>
      <c r="AB39" s="48"/>
      <c r="AC39" s="148" t="str">
        <f t="shared" si="0"/>
        <v/>
      </c>
      <c r="AD39" s="148"/>
      <c r="AE39" s="148"/>
      <c r="AF39" s="148"/>
      <c r="AG39" s="148"/>
      <c r="AH39" s="148"/>
      <c r="AI39" s="148"/>
      <c r="AJ39" s="148"/>
      <c r="AK39" s="149"/>
      <c r="AL39" s="149"/>
      <c r="AM39" s="3"/>
      <c r="AQ39" s="3"/>
      <c r="AR39" s="3"/>
      <c r="AS39" s="3"/>
    </row>
    <row r="40" spans="1:45" ht="15.75" x14ac:dyDescent="0.25">
      <c r="A40" s="49">
        <v>31</v>
      </c>
      <c r="B40" s="45"/>
      <c r="C40" s="45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  <c r="AA40" s="47"/>
      <c r="AB40" s="47"/>
      <c r="AC40" s="145" t="str">
        <f t="shared" si="0"/>
        <v/>
      </c>
      <c r="AD40" s="145"/>
      <c r="AE40" s="145"/>
      <c r="AF40" s="145"/>
      <c r="AG40" s="145"/>
      <c r="AH40" s="145"/>
      <c r="AI40" s="145"/>
      <c r="AJ40" s="145"/>
      <c r="AK40" s="147"/>
      <c r="AL40" s="147"/>
      <c r="AM40" s="3"/>
      <c r="AQ40" s="3"/>
      <c r="AR40" s="3"/>
      <c r="AS40" s="3"/>
    </row>
    <row r="41" spans="1:45" ht="15.75" x14ac:dyDescent="0.25">
      <c r="A41" s="19">
        <v>32</v>
      </c>
      <c r="B41" s="46"/>
      <c r="C41" s="46"/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48"/>
      <c r="Y41" s="48"/>
      <c r="Z41" s="48"/>
      <c r="AA41" s="48"/>
      <c r="AB41" s="48"/>
      <c r="AC41" s="148" t="str">
        <f t="shared" si="0"/>
        <v/>
      </c>
      <c r="AD41" s="148"/>
      <c r="AE41" s="148"/>
      <c r="AF41" s="148"/>
      <c r="AG41" s="148"/>
      <c r="AH41" s="148"/>
      <c r="AI41" s="148"/>
      <c r="AJ41" s="148"/>
      <c r="AK41" s="149"/>
      <c r="AL41" s="149"/>
      <c r="AM41" s="3"/>
      <c r="AQ41" s="3"/>
      <c r="AR41" s="3"/>
      <c r="AS41" s="3"/>
    </row>
    <row r="42" spans="1:45" ht="15.75" x14ac:dyDescent="0.25">
      <c r="A42" s="49">
        <v>33</v>
      </c>
      <c r="B42" s="45"/>
      <c r="C42" s="45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7"/>
      <c r="Z42" s="47"/>
      <c r="AA42" s="47"/>
      <c r="AB42" s="47"/>
      <c r="AC42" s="145" t="str">
        <f t="shared" si="0"/>
        <v/>
      </c>
      <c r="AD42" s="145"/>
      <c r="AE42" s="145"/>
      <c r="AF42" s="145"/>
      <c r="AG42" s="145"/>
      <c r="AH42" s="145"/>
      <c r="AI42" s="145"/>
      <c r="AJ42" s="145"/>
      <c r="AK42" s="147"/>
      <c r="AL42" s="147"/>
      <c r="AM42" s="3"/>
      <c r="AQ42" s="3"/>
      <c r="AR42" s="3"/>
      <c r="AS42" s="3"/>
    </row>
    <row r="43" spans="1:45" ht="15.75" x14ac:dyDescent="0.25">
      <c r="A43" s="19">
        <v>34</v>
      </c>
      <c r="B43" s="46"/>
      <c r="C43" s="46"/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48"/>
      <c r="Q43" s="48"/>
      <c r="R43" s="48"/>
      <c r="S43" s="48"/>
      <c r="T43" s="48"/>
      <c r="U43" s="48"/>
      <c r="V43" s="48"/>
      <c r="W43" s="48"/>
      <c r="X43" s="48"/>
      <c r="Y43" s="48"/>
      <c r="Z43" s="48"/>
      <c r="AA43" s="48"/>
      <c r="AB43" s="48"/>
      <c r="AC43" s="148" t="str">
        <f t="shared" si="0"/>
        <v/>
      </c>
      <c r="AD43" s="148"/>
      <c r="AE43" s="148"/>
      <c r="AF43" s="148"/>
      <c r="AG43" s="148"/>
      <c r="AH43" s="148"/>
      <c r="AI43" s="148"/>
      <c r="AJ43" s="148"/>
      <c r="AK43" s="149"/>
      <c r="AL43" s="149"/>
      <c r="AM43" s="3"/>
      <c r="AQ43" s="3"/>
      <c r="AR43" s="3"/>
      <c r="AS43" s="3"/>
    </row>
    <row r="44" spans="1:45" ht="15.75" x14ac:dyDescent="0.25">
      <c r="A44" s="49">
        <v>35</v>
      </c>
      <c r="B44" s="45"/>
      <c r="C44" s="45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47"/>
      <c r="X44" s="47"/>
      <c r="Y44" s="47"/>
      <c r="Z44" s="47"/>
      <c r="AA44" s="47"/>
      <c r="AB44" s="47"/>
      <c r="AC44" s="145" t="str">
        <f t="shared" si="0"/>
        <v/>
      </c>
      <c r="AD44" s="145"/>
      <c r="AE44" s="145"/>
      <c r="AF44" s="145"/>
      <c r="AG44" s="145"/>
      <c r="AH44" s="145"/>
      <c r="AI44" s="145"/>
      <c r="AJ44" s="145"/>
      <c r="AK44" s="147"/>
      <c r="AL44" s="147"/>
      <c r="AM44" s="3"/>
      <c r="AQ44" s="3"/>
      <c r="AR44" s="3"/>
      <c r="AS44" s="3"/>
    </row>
    <row r="45" spans="1:45" ht="15.75" x14ac:dyDescent="0.25">
      <c r="A45" s="19">
        <v>36</v>
      </c>
      <c r="B45" s="46"/>
      <c r="C45" s="46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  <c r="AA45" s="48"/>
      <c r="AB45" s="48"/>
      <c r="AC45" s="148" t="str">
        <f t="shared" si="0"/>
        <v/>
      </c>
      <c r="AD45" s="148"/>
      <c r="AE45" s="148"/>
      <c r="AF45" s="148"/>
      <c r="AG45" s="148"/>
      <c r="AH45" s="148"/>
      <c r="AI45" s="148"/>
      <c r="AJ45" s="148"/>
      <c r="AK45" s="149"/>
      <c r="AL45" s="149"/>
      <c r="AM45" s="3"/>
      <c r="AQ45" s="3"/>
      <c r="AR45" s="3"/>
      <c r="AS45" s="3"/>
    </row>
    <row r="46" spans="1:45" ht="15.75" x14ac:dyDescent="0.25">
      <c r="A46" s="49">
        <v>37</v>
      </c>
      <c r="B46" s="45"/>
      <c r="C46" s="45"/>
      <c r="D46" s="47"/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7"/>
      <c r="AC46" s="145" t="str">
        <f t="shared" si="0"/>
        <v/>
      </c>
      <c r="AD46" s="145"/>
      <c r="AE46" s="145"/>
      <c r="AF46" s="145"/>
      <c r="AG46" s="145"/>
      <c r="AH46" s="145"/>
      <c r="AI46" s="145"/>
      <c r="AJ46" s="145"/>
      <c r="AK46" s="147"/>
      <c r="AL46" s="147"/>
      <c r="AM46" s="3"/>
      <c r="AN46" s="3"/>
      <c r="AO46" s="39"/>
      <c r="AP46" s="3"/>
      <c r="AQ46" s="3"/>
      <c r="AR46" s="3"/>
      <c r="AS46" s="3"/>
    </row>
    <row r="47" spans="1:45" ht="15.75" x14ac:dyDescent="0.25">
      <c r="A47" s="19">
        <v>38</v>
      </c>
      <c r="B47" s="46"/>
      <c r="C47" s="46"/>
      <c r="D47" s="48"/>
      <c r="E47" s="48"/>
      <c r="F47" s="48"/>
      <c r="G47" s="48"/>
      <c r="H47" s="48"/>
      <c r="I47" s="48"/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48"/>
      <c r="U47" s="48"/>
      <c r="V47" s="48"/>
      <c r="W47" s="48"/>
      <c r="X47" s="48"/>
      <c r="Y47" s="48"/>
      <c r="Z47" s="48"/>
      <c r="AA47" s="48"/>
      <c r="AB47" s="48"/>
      <c r="AC47" s="148" t="str">
        <f t="shared" si="0"/>
        <v/>
      </c>
      <c r="AD47" s="148"/>
      <c r="AE47" s="148"/>
      <c r="AF47" s="148"/>
      <c r="AG47" s="148"/>
      <c r="AH47" s="148"/>
      <c r="AI47" s="148"/>
      <c r="AJ47" s="148"/>
      <c r="AK47" s="149"/>
      <c r="AL47" s="149"/>
      <c r="AM47" s="3"/>
      <c r="AN47" s="3"/>
      <c r="AO47" s="39"/>
      <c r="AP47" s="3"/>
      <c r="AQ47" s="3"/>
      <c r="AR47" s="3"/>
      <c r="AS47" s="3"/>
    </row>
    <row r="48" spans="1:45" ht="15.75" x14ac:dyDescent="0.25">
      <c r="A48" s="49">
        <v>39</v>
      </c>
      <c r="B48" s="45"/>
      <c r="C48" s="45"/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47"/>
      <c r="W48" s="47"/>
      <c r="X48" s="47"/>
      <c r="Y48" s="47"/>
      <c r="Z48" s="47"/>
      <c r="AA48" s="47"/>
      <c r="AB48" s="47"/>
      <c r="AC48" s="145" t="str">
        <f t="shared" si="0"/>
        <v/>
      </c>
      <c r="AD48" s="145"/>
      <c r="AE48" s="145"/>
      <c r="AF48" s="145"/>
      <c r="AG48" s="145"/>
      <c r="AH48" s="145"/>
      <c r="AI48" s="145"/>
      <c r="AJ48" s="145"/>
      <c r="AK48" s="147"/>
      <c r="AL48" s="147"/>
      <c r="AM48" s="3"/>
      <c r="AN48" s="3"/>
      <c r="AO48" s="39"/>
      <c r="AP48" s="3"/>
      <c r="AQ48" s="3"/>
      <c r="AR48" s="3"/>
      <c r="AS48" s="3"/>
    </row>
    <row r="49" spans="1:45" ht="15.75" x14ac:dyDescent="0.25">
      <c r="A49" s="19">
        <v>40</v>
      </c>
      <c r="B49" s="46"/>
      <c r="C49" s="46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8"/>
      <c r="Y49" s="48"/>
      <c r="Z49" s="48"/>
      <c r="AA49" s="48"/>
      <c r="AB49" s="48"/>
      <c r="AC49" s="148" t="str">
        <f t="shared" si="0"/>
        <v/>
      </c>
      <c r="AD49" s="148"/>
      <c r="AE49" s="148"/>
      <c r="AF49" s="148"/>
      <c r="AG49" s="148"/>
      <c r="AH49" s="148"/>
      <c r="AI49" s="148"/>
      <c r="AJ49" s="148"/>
      <c r="AK49" s="149"/>
      <c r="AL49" s="149"/>
      <c r="AM49" s="3"/>
      <c r="AN49" s="3"/>
      <c r="AO49" s="39"/>
      <c r="AP49" s="3"/>
      <c r="AQ49" s="3"/>
      <c r="AR49" s="3"/>
      <c r="AS49" s="3"/>
    </row>
    <row r="50" spans="1:45" ht="15.75" x14ac:dyDescent="0.25">
      <c r="A50" s="49">
        <v>41</v>
      </c>
      <c r="B50" s="45"/>
      <c r="C50" s="45"/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47"/>
      <c r="X50" s="47"/>
      <c r="Y50" s="47"/>
      <c r="Z50" s="47"/>
      <c r="AA50" s="47"/>
      <c r="AB50" s="47"/>
      <c r="AC50" s="145" t="str">
        <f t="shared" si="0"/>
        <v/>
      </c>
      <c r="AD50" s="145"/>
      <c r="AE50" s="145"/>
      <c r="AF50" s="145"/>
      <c r="AG50" s="145"/>
      <c r="AH50" s="145"/>
      <c r="AI50" s="145"/>
      <c r="AJ50" s="145"/>
      <c r="AK50" s="147"/>
      <c r="AL50" s="147"/>
      <c r="AM50" s="3"/>
      <c r="AN50" s="3"/>
      <c r="AO50" s="39"/>
      <c r="AP50" s="3"/>
      <c r="AQ50" s="3"/>
      <c r="AR50" s="3"/>
      <c r="AS50" s="3"/>
    </row>
    <row r="51" spans="1:45" ht="15.75" x14ac:dyDescent="0.25">
      <c r="A51" s="19">
        <v>42</v>
      </c>
      <c r="B51" s="46"/>
      <c r="C51" s="46"/>
      <c r="D51" s="48"/>
      <c r="E51" s="48"/>
      <c r="F51" s="48"/>
      <c r="G51" s="48"/>
      <c r="H51" s="48"/>
      <c r="I51" s="48"/>
      <c r="J51" s="48"/>
      <c r="K51" s="48"/>
      <c r="L51" s="48"/>
      <c r="M51" s="48"/>
      <c r="N51" s="48"/>
      <c r="O51" s="48"/>
      <c r="P51" s="48"/>
      <c r="Q51" s="48"/>
      <c r="R51" s="48"/>
      <c r="S51" s="48"/>
      <c r="T51" s="48"/>
      <c r="U51" s="48"/>
      <c r="V51" s="48"/>
      <c r="W51" s="48"/>
      <c r="X51" s="48"/>
      <c r="Y51" s="48"/>
      <c r="Z51" s="48"/>
      <c r="AA51" s="48"/>
      <c r="AB51" s="48"/>
      <c r="AC51" s="148" t="str">
        <f t="shared" si="0"/>
        <v/>
      </c>
      <c r="AD51" s="148"/>
      <c r="AE51" s="148"/>
      <c r="AF51" s="148"/>
      <c r="AG51" s="148"/>
      <c r="AH51" s="148"/>
      <c r="AI51" s="148"/>
      <c r="AJ51" s="148"/>
      <c r="AK51" s="149"/>
      <c r="AL51" s="149"/>
      <c r="AM51" s="3"/>
      <c r="AN51" s="3"/>
      <c r="AO51" s="39"/>
      <c r="AP51" s="3"/>
      <c r="AQ51" s="3"/>
      <c r="AR51" s="3"/>
      <c r="AS51" s="3"/>
    </row>
    <row r="52" spans="1:45" ht="15.75" x14ac:dyDescent="0.25">
      <c r="A52" s="49">
        <v>43</v>
      </c>
      <c r="B52" s="45"/>
      <c r="C52" s="45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47"/>
      <c r="W52" s="47"/>
      <c r="X52" s="47"/>
      <c r="Y52" s="47"/>
      <c r="Z52" s="47"/>
      <c r="AA52" s="47"/>
      <c r="AB52" s="47"/>
      <c r="AC52" s="145" t="str">
        <f t="shared" si="0"/>
        <v/>
      </c>
      <c r="AD52" s="145"/>
      <c r="AE52" s="145"/>
      <c r="AF52" s="145"/>
      <c r="AG52" s="145"/>
      <c r="AH52" s="145"/>
      <c r="AI52" s="145"/>
      <c r="AJ52" s="145"/>
      <c r="AK52" s="147"/>
      <c r="AL52" s="147"/>
      <c r="AM52" s="3"/>
      <c r="AN52" s="3"/>
      <c r="AO52" s="39"/>
      <c r="AP52" s="3"/>
      <c r="AQ52" s="3"/>
      <c r="AR52" s="3"/>
      <c r="AS52" s="3"/>
    </row>
    <row r="53" spans="1:45" ht="15.75" x14ac:dyDescent="0.25">
      <c r="A53" s="19">
        <v>44</v>
      </c>
      <c r="B53" s="46"/>
      <c r="C53" s="46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148" t="str">
        <f t="shared" si="0"/>
        <v/>
      </c>
      <c r="AD53" s="148"/>
      <c r="AE53" s="148"/>
      <c r="AF53" s="148"/>
      <c r="AG53" s="148"/>
      <c r="AH53" s="148"/>
      <c r="AI53" s="148"/>
      <c r="AJ53" s="148"/>
      <c r="AK53" s="149"/>
      <c r="AL53" s="149"/>
      <c r="AM53" s="3"/>
      <c r="AN53" s="3"/>
      <c r="AO53" s="39"/>
      <c r="AP53" s="3"/>
      <c r="AQ53" s="3"/>
      <c r="AR53" s="3"/>
      <c r="AS53" s="3"/>
    </row>
    <row r="54" spans="1:45" ht="15.75" x14ac:dyDescent="0.25">
      <c r="A54" s="49">
        <v>45</v>
      </c>
      <c r="B54" s="45"/>
      <c r="C54" s="45"/>
      <c r="D54" s="47"/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47"/>
      <c r="X54" s="47"/>
      <c r="Y54" s="47"/>
      <c r="Z54" s="47"/>
      <c r="AA54" s="47"/>
      <c r="AB54" s="47"/>
      <c r="AC54" s="145" t="str">
        <f t="shared" si="0"/>
        <v/>
      </c>
      <c r="AD54" s="145"/>
      <c r="AE54" s="145"/>
      <c r="AF54" s="145"/>
      <c r="AG54" s="145"/>
      <c r="AH54" s="145"/>
      <c r="AI54" s="145"/>
      <c r="AJ54" s="145"/>
      <c r="AK54" s="147"/>
      <c r="AL54" s="147"/>
      <c r="AM54" s="3"/>
      <c r="AN54" s="3"/>
      <c r="AO54" s="39"/>
      <c r="AP54" s="3"/>
      <c r="AQ54" s="3"/>
      <c r="AR54" s="3"/>
      <c r="AS54" s="3"/>
    </row>
    <row r="55" spans="1:45" ht="15.75" x14ac:dyDescent="0.25">
      <c r="A55" s="19">
        <v>46</v>
      </c>
      <c r="B55" s="46"/>
      <c r="C55" s="46"/>
      <c r="D55" s="48"/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8"/>
      <c r="AA55" s="48"/>
      <c r="AB55" s="48"/>
      <c r="AC55" s="148" t="str">
        <f t="shared" si="0"/>
        <v/>
      </c>
      <c r="AD55" s="148"/>
      <c r="AE55" s="148"/>
      <c r="AF55" s="148"/>
      <c r="AG55" s="148"/>
      <c r="AH55" s="148"/>
      <c r="AI55" s="148"/>
      <c r="AJ55" s="148"/>
      <c r="AK55" s="149"/>
      <c r="AL55" s="149"/>
      <c r="AM55" s="3"/>
      <c r="AN55" s="3"/>
      <c r="AO55" s="39"/>
      <c r="AP55" s="3"/>
      <c r="AQ55" s="3"/>
      <c r="AR55" s="3"/>
      <c r="AS55" s="3"/>
    </row>
    <row r="56" spans="1:45" ht="15.75" x14ac:dyDescent="0.25">
      <c r="A56" s="49">
        <v>47</v>
      </c>
      <c r="B56" s="45"/>
      <c r="C56" s="45"/>
      <c r="D56" s="47"/>
      <c r="E56" s="47"/>
      <c r="F56" s="47"/>
      <c r="G56" s="47"/>
      <c r="H56" s="47"/>
      <c r="I56" s="47"/>
      <c r="J56" s="47"/>
      <c r="K56" s="47"/>
      <c r="L56" s="47"/>
      <c r="M56" s="47"/>
      <c r="N56" s="47"/>
      <c r="O56" s="47"/>
      <c r="P56" s="47"/>
      <c r="Q56" s="47"/>
      <c r="R56" s="47"/>
      <c r="S56" s="47"/>
      <c r="T56" s="47"/>
      <c r="U56" s="47"/>
      <c r="V56" s="47"/>
      <c r="W56" s="47"/>
      <c r="X56" s="47"/>
      <c r="Y56" s="47"/>
      <c r="Z56" s="47"/>
      <c r="AA56" s="47"/>
      <c r="AB56" s="47"/>
      <c r="AC56" s="145" t="str">
        <f t="shared" si="0"/>
        <v/>
      </c>
      <c r="AD56" s="145"/>
      <c r="AE56" s="145"/>
      <c r="AF56" s="145"/>
      <c r="AG56" s="145"/>
      <c r="AH56" s="145"/>
      <c r="AI56" s="145"/>
      <c r="AJ56" s="145"/>
      <c r="AK56" s="147"/>
      <c r="AL56" s="147"/>
      <c r="AM56" s="3"/>
      <c r="AN56" s="3"/>
      <c r="AO56" s="39"/>
      <c r="AP56" s="3"/>
      <c r="AQ56" s="3"/>
      <c r="AR56" s="3"/>
      <c r="AS56" s="3"/>
    </row>
    <row r="57" spans="1:45" ht="15.75" x14ac:dyDescent="0.25">
      <c r="A57" s="19">
        <v>48</v>
      </c>
      <c r="B57" s="46"/>
      <c r="C57" s="46"/>
      <c r="D57" s="48"/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  <c r="Z57" s="48"/>
      <c r="AA57" s="48"/>
      <c r="AB57" s="48"/>
      <c r="AC57" s="148" t="str">
        <f t="shared" si="0"/>
        <v/>
      </c>
      <c r="AD57" s="148"/>
      <c r="AE57" s="148"/>
      <c r="AF57" s="148"/>
      <c r="AG57" s="148"/>
      <c r="AH57" s="148"/>
      <c r="AI57" s="148"/>
      <c r="AJ57" s="148"/>
      <c r="AK57" s="149"/>
      <c r="AL57" s="149"/>
      <c r="AM57" s="3"/>
      <c r="AN57" s="3"/>
      <c r="AO57" s="39"/>
      <c r="AP57" s="3"/>
      <c r="AQ57" s="3"/>
      <c r="AR57" s="3"/>
      <c r="AS57" s="3"/>
    </row>
    <row r="58" spans="1:45" ht="15.75" x14ac:dyDescent="0.25">
      <c r="A58" s="49">
        <v>49</v>
      </c>
      <c r="B58" s="45"/>
      <c r="C58" s="45"/>
      <c r="D58" s="47"/>
      <c r="E58" s="47"/>
      <c r="F58" s="47"/>
      <c r="G58" s="47"/>
      <c r="H58" s="47"/>
      <c r="I58" s="47"/>
      <c r="J58" s="47"/>
      <c r="K58" s="47"/>
      <c r="L58" s="47"/>
      <c r="M58" s="47"/>
      <c r="N58" s="47"/>
      <c r="O58" s="47"/>
      <c r="P58" s="47"/>
      <c r="Q58" s="47"/>
      <c r="R58" s="47"/>
      <c r="S58" s="47"/>
      <c r="T58" s="47"/>
      <c r="U58" s="47"/>
      <c r="V58" s="47"/>
      <c r="W58" s="47"/>
      <c r="X58" s="47"/>
      <c r="Y58" s="47"/>
      <c r="Z58" s="47"/>
      <c r="AA58" s="47"/>
      <c r="AB58" s="47"/>
      <c r="AC58" s="145" t="str">
        <f t="shared" si="0"/>
        <v/>
      </c>
      <c r="AD58" s="145"/>
      <c r="AE58" s="145"/>
      <c r="AF58" s="145"/>
      <c r="AG58" s="145"/>
      <c r="AH58" s="145"/>
      <c r="AI58" s="145"/>
      <c r="AJ58" s="145"/>
      <c r="AK58" s="147"/>
      <c r="AL58" s="147"/>
      <c r="AM58" s="3"/>
      <c r="AN58" s="3"/>
      <c r="AO58" s="39"/>
      <c r="AP58" s="3"/>
      <c r="AQ58" s="3"/>
      <c r="AR58" s="3"/>
      <c r="AS58" s="3"/>
    </row>
    <row r="59" spans="1:45" ht="15.75" x14ac:dyDescent="0.25">
      <c r="A59" s="19">
        <v>50</v>
      </c>
      <c r="B59" s="46"/>
      <c r="C59" s="46"/>
      <c r="D59" s="48"/>
      <c r="E59" s="48"/>
      <c r="F59" s="48"/>
      <c r="G59" s="48"/>
      <c r="H59" s="48"/>
      <c r="I59" s="48"/>
      <c r="J59" s="48"/>
      <c r="K59" s="48"/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  <c r="W59" s="48"/>
      <c r="X59" s="48"/>
      <c r="Y59" s="48"/>
      <c r="Z59" s="48"/>
      <c r="AA59" s="48"/>
      <c r="AB59" s="48"/>
      <c r="AC59" s="148" t="str">
        <f t="shared" si="0"/>
        <v/>
      </c>
      <c r="AD59" s="148"/>
      <c r="AE59" s="148"/>
      <c r="AF59" s="148"/>
      <c r="AG59" s="148"/>
      <c r="AH59" s="148"/>
      <c r="AI59" s="148"/>
      <c r="AJ59" s="148"/>
      <c r="AK59" s="149"/>
      <c r="AL59" s="149"/>
      <c r="AM59" s="3"/>
      <c r="AN59" s="3"/>
      <c r="AO59" s="39"/>
      <c r="AP59" s="3"/>
      <c r="AQ59" s="3"/>
      <c r="AR59" s="3"/>
      <c r="AS59" s="3"/>
    </row>
    <row r="60" spans="1:45" ht="15.75" x14ac:dyDescent="0.25">
      <c r="A60" s="49">
        <v>51</v>
      </c>
      <c r="B60" s="45"/>
      <c r="C60" s="45"/>
      <c r="D60" s="47"/>
      <c r="E60" s="47"/>
      <c r="F60" s="47"/>
      <c r="G60" s="47"/>
      <c r="H60" s="47"/>
      <c r="I60" s="47"/>
      <c r="J60" s="47"/>
      <c r="K60" s="47"/>
      <c r="L60" s="47"/>
      <c r="M60" s="47"/>
      <c r="N60" s="47"/>
      <c r="O60" s="47"/>
      <c r="P60" s="47"/>
      <c r="Q60" s="47"/>
      <c r="R60" s="47"/>
      <c r="S60" s="47"/>
      <c r="T60" s="47"/>
      <c r="U60" s="47"/>
      <c r="V60" s="47"/>
      <c r="W60" s="47"/>
      <c r="X60" s="47"/>
      <c r="Y60" s="47"/>
      <c r="Z60" s="47"/>
      <c r="AA60" s="47"/>
      <c r="AB60" s="47"/>
      <c r="AC60" s="145" t="str">
        <f t="shared" si="0"/>
        <v/>
      </c>
      <c r="AD60" s="145"/>
      <c r="AE60" s="145"/>
      <c r="AF60" s="145"/>
      <c r="AG60" s="145"/>
      <c r="AH60" s="145"/>
      <c r="AI60" s="145"/>
      <c r="AJ60" s="145"/>
      <c r="AK60" s="147"/>
      <c r="AL60" s="147"/>
      <c r="AM60" s="3"/>
      <c r="AN60" s="3"/>
      <c r="AO60" s="39"/>
      <c r="AP60" s="3"/>
      <c r="AQ60" s="3"/>
      <c r="AR60" s="3"/>
      <c r="AS60" s="3"/>
    </row>
    <row r="61" spans="1:45" ht="15.75" x14ac:dyDescent="0.25">
      <c r="A61" s="19">
        <v>52</v>
      </c>
      <c r="B61" s="46"/>
      <c r="C61" s="46"/>
      <c r="D61" s="48"/>
      <c r="E61" s="48"/>
      <c r="F61" s="48"/>
      <c r="G61" s="48"/>
      <c r="H61" s="48"/>
      <c r="I61" s="48"/>
      <c r="J61" s="48"/>
      <c r="K61" s="48"/>
      <c r="L61" s="48"/>
      <c r="M61" s="48"/>
      <c r="N61" s="48"/>
      <c r="O61" s="48"/>
      <c r="P61" s="48"/>
      <c r="Q61" s="48"/>
      <c r="R61" s="48"/>
      <c r="S61" s="48"/>
      <c r="T61" s="48"/>
      <c r="U61" s="48"/>
      <c r="V61" s="48"/>
      <c r="W61" s="48"/>
      <c r="X61" s="48"/>
      <c r="Y61" s="48"/>
      <c r="Z61" s="48"/>
      <c r="AA61" s="48"/>
      <c r="AB61" s="48"/>
      <c r="AC61" s="148" t="str">
        <f t="shared" si="0"/>
        <v/>
      </c>
      <c r="AD61" s="148"/>
      <c r="AE61" s="148"/>
      <c r="AF61" s="148"/>
      <c r="AG61" s="148"/>
      <c r="AH61" s="148"/>
      <c r="AI61" s="148"/>
      <c r="AJ61" s="148"/>
      <c r="AK61" s="149"/>
      <c r="AL61" s="149"/>
      <c r="AM61" s="3"/>
      <c r="AN61" s="3"/>
      <c r="AO61" s="39"/>
      <c r="AP61" s="3"/>
      <c r="AQ61" s="3"/>
      <c r="AR61" s="3"/>
      <c r="AS61" s="3"/>
    </row>
    <row r="62" spans="1:45" ht="15.75" x14ac:dyDescent="0.25">
      <c r="A62" s="49">
        <v>53</v>
      </c>
      <c r="B62" s="45"/>
      <c r="C62" s="45"/>
      <c r="D62" s="47"/>
      <c r="E62" s="47"/>
      <c r="F62" s="47"/>
      <c r="G62" s="47"/>
      <c r="H62" s="47"/>
      <c r="I62" s="47"/>
      <c r="J62" s="47"/>
      <c r="K62" s="47"/>
      <c r="L62" s="47"/>
      <c r="M62" s="47"/>
      <c r="N62" s="47"/>
      <c r="O62" s="47"/>
      <c r="P62" s="47"/>
      <c r="Q62" s="47"/>
      <c r="R62" s="47"/>
      <c r="S62" s="47"/>
      <c r="T62" s="47"/>
      <c r="U62" s="47"/>
      <c r="V62" s="47"/>
      <c r="W62" s="47"/>
      <c r="X62" s="47"/>
      <c r="Y62" s="47"/>
      <c r="Z62" s="47"/>
      <c r="AA62" s="47"/>
      <c r="AB62" s="47"/>
      <c r="AC62" s="145" t="str">
        <f t="shared" si="0"/>
        <v/>
      </c>
      <c r="AD62" s="145"/>
      <c r="AE62" s="145"/>
      <c r="AF62" s="145"/>
      <c r="AG62" s="145"/>
      <c r="AH62" s="145"/>
      <c r="AI62" s="145"/>
      <c r="AJ62" s="145"/>
      <c r="AK62" s="147"/>
      <c r="AL62" s="147"/>
      <c r="AM62" s="3"/>
      <c r="AN62" s="3"/>
      <c r="AO62" s="39"/>
      <c r="AP62" s="3"/>
      <c r="AQ62" s="3"/>
      <c r="AR62" s="3"/>
      <c r="AS62" s="3"/>
    </row>
    <row r="63" spans="1:45" ht="15.75" x14ac:dyDescent="0.25">
      <c r="A63" s="19">
        <v>54</v>
      </c>
      <c r="B63" s="46"/>
      <c r="C63" s="46"/>
      <c r="D63" s="48"/>
      <c r="E63" s="48"/>
      <c r="F63" s="48"/>
      <c r="G63" s="48"/>
      <c r="H63" s="48"/>
      <c r="I63" s="48"/>
      <c r="J63" s="48"/>
      <c r="K63" s="48"/>
      <c r="L63" s="48"/>
      <c r="M63" s="48"/>
      <c r="N63" s="48"/>
      <c r="O63" s="48"/>
      <c r="P63" s="48"/>
      <c r="Q63" s="48"/>
      <c r="R63" s="48"/>
      <c r="S63" s="48"/>
      <c r="T63" s="48"/>
      <c r="U63" s="48"/>
      <c r="V63" s="48"/>
      <c r="W63" s="48"/>
      <c r="X63" s="48"/>
      <c r="Y63" s="48"/>
      <c r="Z63" s="48"/>
      <c r="AA63" s="48"/>
      <c r="AB63" s="48"/>
      <c r="AC63" s="148" t="str">
        <f t="shared" si="0"/>
        <v/>
      </c>
      <c r="AD63" s="148"/>
      <c r="AE63" s="148"/>
      <c r="AF63" s="148"/>
      <c r="AG63" s="148"/>
      <c r="AH63" s="148"/>
      <c r="AI63" s="148"/>
      <c r="AJ63" s="148"/>
      <c r="AK63" s="149"/>
      <c r="AL63" s="149"/>
    </row>
    <row r="64" spans="1:45" ht="15.75" x14ac:dyDescent="0.25">
      <c r="A64" s="49">
        <v>55</v>
      </c>
      <c r="B64" s="45"/>
      <c r="C64" s="45"/>
      <c r="D64" s="47"/>
      <c r="E64" s="47"/>
      <c r="F64" s="47"/>
      <c r="G64" s="47"/>
      <c r="H64" s="47"/>
      <c r="I64" s="47"/>
      <c r="J64" s="47"/>
      <c r="K64" s="47"/>
      <c r="L64" s="47"/>
      <c r="M64" s="47"/>
      <c r="N64" s="47"/>
      <c r="O64" s="47"/>
      <c r="P64" s="47"/>
      <c r="Q64" s="47"/>
      <c r="R64" s="47"/>
      <c r="S64" s="47"/>
      <c r="T64" s="47"/>
      <c r="U64" s="47"/>
      <c r="V64" s="47"/>
      <c r="W64" s="47"/>
      <c r="X64" s="47"/>
      <c r="Y64" s="47"/>
      <c r="Z64" s="47"/>
      <c r="AA64" s="47"/>
      <c r="AB64" s="47"/>
      <c r="AC64" s="145" t="str">
        <f t="shared" si="0"/>
        <v/>
      </c>
      <c r="AD64" s="145"/>
      <c r="AE64" s="145"/>
      <c r="AF64" s="145"/>
      <c r="AG64" s="145"/>
      <c r="AH64" s="145"/>
      <c r="AI64" s="145"/>
      <c r="AJ64" s="145"/>
      <c r="AK64" s="147"/>
      <c r="AL64" s="147"/>
    </row>
    <row r="65" spans="1:38" ht="15.75" x14ac:dyDescent="0.25">
      <c r="A65" s="19">
        <v>56</v>
      </c>
      <c r="B65" s="46"/>
      <c r="C65" s="46"/>
      <c r="D65" s="48"/>
      <c r="E65" s="48"/>
      <c r="F65" s="48"/>
      <c r="G65" s="48"/>
      <c r="H65" s="48"/>
      <c r="I65" s="48"/>
      <c r="J65" s="48"/>
      <c r="K65" s="48"/>
      <c r="L65" s="48"/>
      <c r="M65" s="48"/>
      <c r="N65" s="48"/>
      <c r="O65" s="48"/>
      <c r="P65" s="48"/>
      <c r="Q65" s="48"/>
      <c r="R65" s="48"/>
      <c r="S65" s="48"/>
      <c r="T65" s="48"/>
      <c r="U65" s="48"/>
      <c r="V65" s="48"/>
      <c r="W65" s="48"/>
      <c r="X65" s="48"/>
      <c r="Y65" s="48"/>
      <c r="Z65" s="48"/>
      <c r="AA65" s="48"/>
      <c r="AB65" s="48"/>
      <c r="AC65" s="148" t="str">
        <f t="shared" si="0"/>
        <v/>
      </c>
      <c r="AD65" s="148"/>
      <c r="AE65" s="148"/>
      <c r="AF65" s="148"/>
      <c r="AG65" s="148"/>
      <c r="AH65" s="148"/>
      <c r="AI65" s="148"/>
      <c r="AJ65" s="148"/>
      <c r="AK65" s="149"/>
      <c r="AL65" s="149"/>
    </row>
    <row r="66" spans="1:38" ht="15.75" x14ac:dyDescent="0.25">
      <c r="A66" s="49">
        <v>57</v>
      </c>
      <c r="B66" s="45"/>
      <c r="C66" s="45"/>
      <c r="D66" s="47"/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7"/>
      <c r="Q66" s="47"/>
      <c r="R66" s="47"/>
      <c r="S66" s="47"/>
      <c r="T66" s="47"/>
      <c r="U66" s="47"/>
      <c r="V66" s="47"/>
      <c r="W66" s="47"/>
      <c r="X66" s="47"/>
      <c r="Y66" s="47"/>
      <c r="Z66" s="47"/>
      <c r="AA66" s="47"/>
      <c r="AB66" s="47"/>
      <c r="AC66" s="145" t="str">
        <f t="shared" si="0"/>
        <v/>
      </c>
      <c r="AD66" s="145"/>
      <c r="AE66" s="145"/>
      <c r="AF66" s="145"/>
      <c r="AG66" s="145"/>
      <c r="AH66" s="145"/>
      <c r="AI66" s="145"/>
      <c r="AJ66" s="145"/>
      <c r="AK66" s="147"/>
      <c r="AL66" s="147"/>
    </row>
    <row r="67" spans="1:38" ht="15.75" x14ac:dyDescent="0.25">
      <c r="A67" s="19">
        <v>58</v>
      </c>
      <c r="B67" s="46"/>
      <c r="C67" s="46"/>
      <c r="D67" s="48"/>
      <c r="E67" s="48"/>
      <c r="F67" s="48"/>
      <c r="G67" s="48"/>
      <c r="H67" s="48"/>
      <c r="I67" s="48"/>
      <c r="J67" s="48"/>
      <c r="K67" s="48"/>
      <c r="L67" s="48"/>
      <c r="M67" s="48"/>
      <c r="N67" s="48"/>
      <c r="O67" s="48"/>
      <c r="P67" s="48"/>
      <c r="Q67" s="48"/>
      <c r="R67" s="48"/>
      <c r="S67" s="48"/>
      <c r="T67" s="48"/>
      <c r="U67" s="48"/>
      <c r="V67" s="48"/>
      <c r="W67" s="48"/>
      <c r="X67" s="48"/>
      <c r="Y67" s="48"/>
      <c r="Z67" s="48"/>
      <c r="AA67" s="48"/>
      <c r="AB67" s="48"/>
      <c r="AC67" s="148" t="str">
        <f t="shared" si="0"/>
        <v/>
      </c>
      <c r="AD67" s="148"/>
      <c r="AE67" s="148"/>
      <c r="AF67" s="148"/>
      <c r="AG67" s="148"/>
      <c r="AH67" s="148"/>
      <c r="AI67" s="148"/>
      <c r="AJ67" s="148"/>
      <c r="AK67" s="149"/>
      <c r="AL67" s="149"/>
    </row>
    <row r="68" spans="1:38" ht="15.75" x14ac:dyDescent="0.25">
      <c r="A68" s="49">
        <v>59</v>
      </c>
      <c r="B68" s="45"/>
      <c r="C68" s="45"/>
      <c r="D68" s="47"/>
      <c r="E68" s="47"/>
      <c r="F68" s="47"/>
      <c r="G68" s="47"/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47"/>
      <c r="X68" s="47"/>
      <c r="Y68" s="47"/>
      <c r="Z68" s="47"/>
      <c r="AA68" s="47"/>
      <c r="AB68" s="47"/>
      <c r="AC68" s="145" t="str">
        <f t="shared" si="0"/>
        <v/>
      </c>
      <c r="AD68" s="145"/>
      <c r="AE68" s="145"/>
      <c r="AF68" s="145"/>
      <c r="AG68" s="145"/>
      <c r="AH68" s="145"/>
      <c r="AI68" s="145"/>
      <c r="AJ68" s="145"/>
      <c r="AK68" s="147"/>
      <c r="AL68" s="147"/>
    </row>
    <row r="69" spans="1:38" ht="15.75" x14ac:dyDescent="0.25">
      <c r="A69" s="19">
        <v>60</v>
      </c>
      <c r="B69" s="46"/>
      <c r="C69" s="46"/>
      <c r="D69" s="48"/>
      <c r="E69" s="48"/>
      <c r="F69" s="48"/>
      <c r="G69" s="48"/>
      <c r="H69" s="48"/>
      <c r="I69" s="48"/>
      <c r="J69" s="48"/>
      <c r="K69" s="48"/>
      <c r="L69" s="48"/>
      <c r="M69" s="48"/>
      <c r="N69" s="48"/>
      <c r="O69" s="48"/>
      <c r="P69" s="48"/>
      <c r="Q69" s="48"/>
      <c r="R69" s="48"/>
      <c r="S69" s="48"/>
      <c r="T69" s="48"/>
      <c r="U69" s="48"/>
      <c r="V69" s="48"/>
      <c r="W69" s="48"/>
      <c r="X69" s="48"/>
      <c r="Y69" s="48"/>
      <c r="Z69" s="48"/>
      <c r="AA69" s="48"/>
      <c r="AB69" s="48"/>
      <c r="AC69" s="148" t="str">
        <f t="shared" si="0"/>
        <v/>
      </c>
      <c r="AD69" s="148"/>
      <c r="AE69" s="148"/>
      <c r="AF69" s="148"/>
      <c r="AG69" s="148"/>
      <c r="AH69" s="148"/>
      <c r="AI69" s="148"/>
      <c r="AJ69" s="148"/>
      <c r="AK69" s="149"/>
      <c r="AL69" s="149"/>
    </row>
    <row r="70" spans="1:38" ht="50.1" customHeight="1" x14ac:dyDescent="0.25">
      <c r="A70" s="162" t="s">
        <v>41</v>
      </c>
      <c r="B70" s="163"/>
      <c r="C70" s="163"/>
      <c r="D70" s="35" t="str">
        <f>IF(SUM(D10:D69)&gt;0,AVERAGE(D10:D69),"")</f>
        <v/>
      </c>
      <c r="E70" s="35" t="str">
        <f t="shared" ref="E70:AB70" si="1">IF(SUM(E10:E69)&gt;0,AVERAGE(E10:E69),"")</f>
        <v/>
      </c>
      <c r="F70" s="35" t="str">
        <f t="shared" si="1"/>
        <v/>
      </c>
      <c r="G70" s="35" t="str">
        <f t="shared" si="1"/>
        <v/>
      </c>
      <c r="H70" s="35" t="str">
        <f t="shared" si="1"/>
        <v/>
      </c>
      <c r="I70" s="35" t="str">
        <f t="shared" si="1"/>
        <v/>
      </c>
      <c r="J70" s="35" t="str">
        <f t="shared" si="1"/>
        <v/>
      </c>
      <c r="K70" s="35" t="str">
        <f t="shared" si="1"/>
        <v/>
      </c>
      <c r="L70" s="35" t="str">
        <f t="shared" si="1"/>
        <v/>
      </c>
      <c r="M70" s="35" t="str">
        <f t="shared" si="1"/>
        <v/>
      </c>
      <c r="N70" s="35" t="str">
        <f t="shared" si="1"/>
        <v/>
      </c>
      <c r="O70" s="35" t="str">
        <f t="shared" si="1"/>
        <v/>
      </c>
      <c r="P70" s="35" t="str">
        <f t="shared" si="1"/>
        <v/>
      </c>
      <c r="Q70" s="35" t="str">
        <f t="shared" si="1"/>
        <v/>
      </c>
      <c r="R70" s="35" t="str">
        <f t="shared" si="1"/>
        <v/>
      </c>
      <c r="S70" s="35" t="str">
        <f t="shared" si="1"/>
        <v/>
      </c>
      <c r="T70" s="35" t="str">
        <f t="shared" si="1"/>
        <v/>
      </c>
      <c r="U70" s="35" t="str">
        <f t="shared" si="1"/>
        <v/>
      </c>
      <c r="V70" s="35" t="str">
        <f t="shared" si="1"/>
        <v/>
      </c>
      <c r="W70" s="35" t="str">
        <f t="shared" si="1"/>
        <v/>
      </c>
      <c r="X70" s="35" t="str">
        <f t="shared" si="1"/>
        <v/>
      </c>
      <c r="Y70" s="35" t="str">
        <f t="shared" si="1"/>
        <v/>
      </c>
      <c r="Z70" s="35" t="str">
        <f t="shared" si="1"/>
        <v/>
      </c>
      <c r="AA70" s="35" t="str">
        <f t="shared" si="1"/>
        <v/>
      </c>
      <c r="AB70" s="35" t="str">
        <f t="shared" si="1"/>
        <v/>
      </c>
      <c r="AC70" s="160" t="str">
        <f>IF(SUM(AC10:AJ69)=0,"0,00",AVERAGE(AC10:AJ69))</f>
        <v>0,00</v>
      </c>
      <c r="AD70" s="160"/>
      <c r="AE70" s="160"/>
      <c r="AF70" s="160"/>
      <c r="AG70" s="160"/>
      <c r="AH70" s="160"/>
      <c r="AI70" s="160"/>
      <c r="AJ70" s="160"/>
      <c r="AK70" s="161"/>
      <c r="AL70" s="161"/>
    </row>
  </sheetData>
  <mergeCells count="136">
    <mergeCell ref="AC70:AJ70"/>
    <mergeCell ref="AK70:AL70"/>
    <mergeCell ref="A70:C70"/>
    <mergeCell ref="AC69:AJ69"/>
    <mergeCell ref="AK69:AL69"/>
    <mergeCell ref="AC66:AJ66"/>
    <mergeCell ref="AK66:AL66"/>
    <mergeCell ref="AC67:AJ67"/>
    <mergeCell ref="AK67:AL67"/>
    <mergeCell ref="AC68:AJ68"/>
    <mergeCell ref="AK68:AL68"/>
    <mergeCell ref="AC63:AJ63"/>
    <mergeCell ref="AK63:AL63"/>
    <mergeCell ref="AC64:AJ64"/>
    <mergeCell ref="AK64:AL64"/>
    <mergeCell ref="AC65:AJ65"/>
    <mergeCell ref="AK65:AL65"/>
    <mergeCell ref="AC60:AJ60"/>
    <mergeCell ref="AK60:AL60"/>
    <mergeCell ref="AC61:AJ61"/>
    <mergeCell ref="AK61:AL61"/>
    <mergeCell ref="AC62:AJ62"/>
    <mergeCell ref="AK62:AL62"/>
    <mergeCell ref="AC57:AJ57"/>
    <mergeCell ref="AK57:AL57"/>
    <mergeCell ref="AC58:AJ58"/>
    <mergeCell ref="AK58:AL58"/>
    <mergeCell ref="AC59:AJ59"/>
    <mergeCell ref="AK59:AL59"/>
    <mergeCell ref="AC54:AJ54"/>
    <mergeCell ref="AK54:AL54"/>
    <mergeCell ref="AC55:AJ55"/>
    <mergeCell ref="AK55:AL55"/>
    <mergeCell ref="AC56:AJ56"/>
    <mergeCell ref="AK56:AL56"/>
    <mergeCell ref="AC51:AJ51"/>
    <mergeCell ref="AK51:AL51"/>
    <mergeCell ref="AC52:AJ52"/>
    <mergeCell ref="AK52:AL52"/>
    <mergeCell ref="AC53:AJ53"/>
    <mergeCell ref="AK53:AL53"/>
    <mergeCell ref="AC48:AJ48"/>
    <mergeCell ref="AK48:AL48"/>
    <mergeCell ref="AC49:AJ49"/>
    <mergeCell ref="AK49:AL49"/>
    <mergeCell ref="AC50:AJ50"/>
    <mergeCell ref="AK50:AL50"/>
    <mergeCell ref="AC45:AJ45"/>
    <mergeCell ref="AK45:AL45"/>
    <mergeCell ref="AC46:AJ46"/>
    <mergeCell ref="AK46:AL46"/>
    <mergeCell ref="AC47:AJ47"/>
    <mergeCell ref="AK47:AL47"/>
    <mergeCell ref="AC42:AJ42"/>
    <mergeCell ref="AK42:AL42"/>
    <mergeCell ref="AC43:AJ43"/>
    <mergeCell ref="AK43:AL43"/>
    <mergeCell ref="AC44:AJ44"/>
    <mergeCell ref="AK44:AL44"/>
    <mergeCell ref="AC39:AJ39"/>
    <mergeCell ref="AK39:AL39"/>
    <mergeCell ref="AC40:AJ40"/>
    <mergeCell ref="AK40:AL40"/>
    <mergeCell ref="AC41:AJ41"/>
    <mergeCell ref="AK41:AL41"/>
    <mergeCell ref="AC36:AJ36"/>
    <mergeCell ref="AK36:AL36"/>
    <mergeCell ref="AC37:AJ37"/>
    <mergeCell ref="AK37:AL37"/>
    <mergeCell ref="AC38:AJ38"/>
    <mergeCell ref="AK38:AL38"/>
    <mergeCell ref="AC33:AJ33"/>
    <mergeCell ref="AK33:AL33"/>
    <mergeCell ref="AC34:AJ34"/>
    <mergeCell ref="AK34:AL34"/>
    <mergeCell ref="AC35:AJ35"/>
    <mergeCell ref="AK35:AL35"/>
    <mergeCell ref="AC30:AJ30"/>
    <mergeCell ref="AK30:AL30"/>
    <mergeCell ref="AC31:AJ31"/>
    <mergeCell ref="AK31:AL31"/>
    <mergeCell ref="AC32:AJ32"/>
    <mergeCell ref="AK32:AL32"/>
    <mergeCell ref="AC27:AJ27"/>
    <mergeCell ref="AK27:AL27"/>
    <mergeCell ref="AC28:AJ28"/>
    <mergeCell ref="AK28:AL28"/>
    <mergeCell ref="AC29:AJ29"/>
    <mergeCell ref="AK29:AL29"/>
    <mergeCell ref="AC24:AJ24"/>
    <mergeCell ref="AK24:AL24"/>
    <mergeCell ref="AC25:AJ25"/>
    <mergeCell ref="AK25:AL25"/>
    <mergeCell ref="AC26:AJ26"/>
    <mergeCell ref="AK26:AL26"/>
    <mergeCell ref="AK8:AL9"/>
    <mergeCell ref="AC10:AJ10"/>
    <mergeCell ref="AK10:AL10"/>
    <mergeCell ref="AC21:AJ21"/>
    <mergeCell ref="AK21:AL21"/>
    <mergeCell ref="AC22:AJ22"/>
    <mergeCell ref="AK22:AL22"/>
    <mergeCell ref="AC23:AJ23"/>
    <mergeCell ref="AK23:AL23"/>
    <mergeCell ref="AC18:AJ18"/>
    <mergeCell ref="AK18:AL18"/>
    <mergeCell ref="AC19:AJ19"/>
    <mergeCell ref="AK19:AL19"/>
    <mergeCell ref="AC20:AJ20"/>
    <mergeCell ref="AK20:AL20"/>
    <mergeCell ref="AK16:AL16"/>
    <mergeCell ref="AC17:AJ17"/>
    <mergeCell ref="AK17:AL17"/>
    <mergeCell ref="AC11:AJ11"/>
    <mergeCell ref="AK11:AL11"/>
    <mergeCell ref="AC12:AJ12"/>
    <mergeCell ref="AK12:AL12"/>
    <mergeCell ref="AC13:AJ13"/>
    <mergeCell ref="AK13:AL13"/>
    <mergeCell ref="AC14:AJ14"/>
    <mergeCell ref="AK14:AL14"/>
    <mergeCell ref="AC15:AJ15"/>
    <mergeCell ref="AK15:AL15"/>
    <mergeCell ref="A1:E6"/>
    <mergeCell ref="F1:V6"/>
    <mergeCell ref="W3:AB3"/>
    <mergeCell ref="AC3:AI3"/>
    <mergeCell ref="W4:AB4"/>
    <mergeCell ref="AC4:AI4"/>
    <mergeCell ref="W5:AB5"/>
    <mergeCell ref="AC5:AI5"/>
    <mergeCell ref="AC16:AJ16"/>
    <mergeCell ref="A8:C8"/>
    <mergeCell ref="D8:AB8"/>
    <mergeCell ref="AC9:AJ9"/>
    <mergeCell ref="AC8:AJ8"/>
  </mergeCells>
  <printOptions horizontalCentered="1"/>
  <pageMargins left="0.19685039370078741" right="0.19685039370078741" top="0.19685039370078741" bottom="0.19685039370078741" header="0" footer="0"/>
  <pageSetup paperSize="9" scale="67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S70"/>
  <sheetViews>
    <sheetView view="pageBreakPreview" topLeftCell="L1" zoomScaleNormal="100" zoomScaleSheetLayoutView="100" workbookViewId="0">
      <selection activeCell="AK2" sqref="AK2"/>
    </sheetView>
  </sheetViews>
  <sheetFormatPr defaultRowHeight="15" x14ac:dyDescent="0.25"/>
  <cols>
    <col min="1" max="1" width="4.42578125" customWidth="1"/>
    <col min="2" max="2" width="11" bestFit="1" customWidth="1"/>
    <col min="3" max="3" width="18.7109375" customWidth="1"/>
    <col min="4" max="28" width="3.7109375" customWidth="1"/>
    <col min="29" max="34" width="1.7109375" customWidth="1"/>
    <col min="35" max="35" width="3.85546875" customWidth="1"/>
    <col min="36" max="36" width="1.7109375" customWidth="1"/>
    <col min="37" max="38" width="3.28515625" customWidth="1"/>
    <col min="41" max="41" width="9.140625" style="38"/>
  </cols>
  <sheetData>
    <row r="1" spans="1:45" ht="12.95" customHeight="1" x14ac:dyDescent="0.25">
      <c r="A1" s="54"/>
      <c r="B1" s="54"/>
      <c r="C1" s="54"/>
      <c r="D1" s="54"/>
      <c r="E1" s="54"/>
      <c r="F1" s="117" t="s">
        <v>42</v>
      </c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  <c r="R1" s="117"/>
      <c r="S1" s="117"/>
      <c r="T1" s="117"/>
      <c r="U1" s="117"/>
      <c r="V1" s="117"/>
      <c r="W1" s="5"/>
      <c r="X1" s="5"/>
      <c r="Y1" s="5"/>
      <c r="Z1" s="5"/>
      <c r="AA1" s="5"/>
      <c r="AB1" s="5"/>
      <c r="AC1" s="5"/>
      <c r="AD1" s="5"/>
      <c r="AE1" s="5"/>
      <c r="AF1" s="5"/>
      <c r="AG1" s="1"/>
      <c r="AH1" s="1"/>
      <c r="AI1" s="1"/>
      <c r="AO1"/>
    </row>
    <row r="2" spans="1:45" ht="12.95" customHeight="1" x14ac:dyDescent="0.25">
      <c r="A2" s="54"/>
      <c r="B2" s="54"/>
      <c r="C2" s="54"/>
      <c r="D2" s="54"/>
      <c r="E2" s="54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7"/>
      <c r="S2" s="117"/>
      <c r="T2" s="117"/>
      <c r="U2" s="117"/>
      <c r="V2" s="117"/>
      <c r="AO2"/>
    </row>
    <row r="3" spans="1:45" ht="12.95" customHeight="1" x14ac:dyDescent="0.25">
      <c r="A3" s="54"/>
      <c r="B3" s="54"/>
      <c r="C3" s="54"/>
      <c r="D3" s="54"/>
      <c r="E3" s="54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  <c r="T3" s="117"/>
      <c r="U3" s="117"/>
      <c r="V3" s="117"/>
      <c r="W3" s="119" t="s">
        <v>0</v>
      </c>
      <c r="X3" s="119"/>
      <c r="Y3" s="119"/>
      <c r="Z3" s="119"/>
      <c r="AA3" s="119"/>
      <c r="AB3" s="119"/>
      <c r="AC3" s="100" t="s">
        <v>43</v>
      </c>
      <c r="AD3" s="101"/>
      <c r="AE3" s="101"/>
      <c r="AF3" s="101"/>
      <c r="AG3" s="101"/>
      <c r="AH3" s="101"/>
      <c r="AI3" s="102"/>
      <c r="AO3"/>
    </row>
    <row r="4" spans="1:45" ht="12.95" customHeight="1" x14ac:dyDescent="0.25">
      <c r="A4" s="54"/>
      <c r="B4" s="54"/>
      <c r="C4" s="54"/>
      <c r="D4" s="54"/>
      <c r="E4" s="54"/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7"/>
      <c r="Q4" s="117"/>
      <c r="R4" s="117"/>
      <c r="S4" s="117"/>
      <c r="T4" s="117"/>
      <c r="U4" s="117"/>
      <c r="V4" s="117"/>
      <c r="W4" s="119" t="s">
        <v>45</v>
      </c>
      <c r="X4" s="119"/>
      <c r="Y4" s="119"/>
      <c r="Z4" s="119"/>
      <c r="AA4" s="119"/>
      <c r="AB4" s="119"/>
      <c r="AC4" s="103">
        <f ca="1">TODAY()</f>
        <v>43805</v>
      </c>
      <c r="AD4" s="103"/>
      <c r="AE4" s="103"/>
      <c r="AF4" s="103"/>
      <c r="AG4" s="103"/>
      <c r="AH4" s="103"/>
      <c r="AI4" s="103"/>
      <c r="AO4"/>
    </row>
    <row r="5" spans="1:45" ht="12.95" customHeight="1" x14ac:dyDescent="0.25">
      <c r="A5" s="54"/>
      <c r="B5" s="54"/>
      <c r="C5" s="54"/>
      <c r="D5" s="54"/>
      <c r="E5" s="54"/>
      <c r="F5" s="117"/>
      <c r="G5" s="117"/>
      <c r="H5" s="117"/>
      <c r="I5" s="117"/>
      <c r="J5" s="117"/>
      <c r="K5" s="117"/>
      <c r="L5" s="117"/>
      <c r="M5" s="117"/>
      <c r="N5" s="117"/>
      <c r="O5" s="117"/>
      <c r="P5" s="117"/>
      <c r="Q5" s="117"/>
      <c r="R5" s="117"/>
      <c r="S5" s="117"/>
      <c r="T5" s="117"/>
      <c r="U5" s="117"/>
      <c r="V5" s="117"/>
      <c r="W5" s="119" t="s">
        <v>1</v>
      </c>
      <c r="X5" s="119"/>
      <c r="Y5" s="119"/>
      <c r="Z5" s="119"/>
      <c r="AA5" s="119"/>
      <c r="AB5" s="119"/>
      <c r="AC5" s="104" t="s">
        <v>2</v>
      </c>
      <c r="AD5" s="104"/>
      <c r="AE5" s="104"/>
      <c r="AF5" s="104"/>
      <c r="AG5" s="104"/>
      <c r="AH5" s="104"/>
      <c r="AI5" s="104"/>
      <c r="AO5"/>
    </row>
    <row r="6" spans="1:45" ht="12.95" customHeight="1" x14ac:dyDescent="0.25">
      <c r="A6" s="55"/>
      <c r="B6" s="55"/>
      <c r="C6" s="55"/>
      <c r="D6" s="55"/>
      <c r="E6" s="55"/>
      <c r="F6" s="118"/>
      <c r="G6" s="118"/>
      <c r="H6" s="118"/>
      <c r="I6" s="118"/>
      <c r="J6" s="118"/>
      <c r="K6" s="118"/>
      <c r="L6" s="118"/>
      <c r="M6" s="118"/>
      <c r="N6" s="118"/>
      <c r="O6" s="118"/>
      <c r="P6" s="118"/>
      <c r="Q6" s="118"/>
      <c r="R6" s="118"/>
      <c r="S6" s="118"/>
      <c r="T6" s="118"/>
      <c r="U6" s="118"/>
      <c r="V6" s="118"/>
      <c r="W6" s="6"/>
      <c r="X6" s="6"/>
      <c r="Y6" s="6"/>
      <c r="Z6" s="6"/>
      <c r="AA6" s="6"/>
      <c r="AB6" s="6"/>
      <c r="AC6" s="6"/>
      <c r="AD6" s="6"/>
      <c r="AE6" s="6"/>
      <c r="AF6" s="6"/>
      <c r="AG6" s="2"/>
      <c r="AH6" s="2"/>
      <c r="AI6" s="2"/>
      <c r="AO6"/>
    </row>
    <row r="7" spans="1:45" x14ac:dyDescent="0.25"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9"/>
      <c r="AP7" s="3"/>
      <c r="AQ7" s="3"/>
      <c r="AR7" s="3"/>
      <c r="AS7" s="3"/>
    </row>
    <row r="8" spans="1:45" s="33" customFormat="1" ht="30" customHeight="1" x14ac:dyDescent="0.2">
      <c r="A8" s="98" t="s">
        <v>34</v>
      </c>
      <c r="B8" s="98"/>
      <c r="C8" s="98"/>
      <c r="D8" s="98" t="s">
        <v>35</v>
      </c>
      <c r="E8" s="98"/>
      <c r="F8" s="98"/>
      <c r="G8" s="98"/>
      <c r="H8" s="98"/>
      <c r="I8" s="98"/>
      <c r="J8" s="98"/>
      <c r="K8" s="98"/>
      <c r="L8" s="98"/>
      <c r="M8" s="98"/>
      <c r="N8" s="98"/>
      <c r="O8" s="98"/>
      <c r="P8" s="98"/>
      <c r="Q8" s="98"/>
      <c r="R8" s="98"/>
      <c r="S8" s="98"/>
      <c r="T8" s="98"/>
      <c r="U8" s="98"/>
      <c r="V8" s="98"/>
      <c r="W8" s="98"/>
      <c r="X8" s="98"/>
      <c r="Y8" s="98"/>
      <c r="Z8" s="98"/>
      <c r="AA8" s="98"/>
      <c r="AB8" s="146"/>
      <c r="AC8" s="153" t="str">
        <f>'Değerlendirme Formu'!D12</f>
        <v>ARA SINAV</v>
      </c>
      <c r="AD8" s="154"/>
      <c r="AE8" s="154"/>
      <c r="AF8" s="154"/>
      <c r="AG8" s="154"/>
      <c r="AH8" s="154"/>
      <c r="AI8" s="154"/>
      <c r="AJ8" s="155"/>
      <c r="AK8" s="156" t="s">
        <v>36</v>
      </c>
      <c r="AL8" s="157"/>
      <c r="AO8" s="37"/>
    </row>
    <row r="9" spans="1:45" ht="24.95" customHeight="1" x14ac:dyDescent="0.25">
      <c r="A9" s="42" t="s">
        <v>37</v>
      </c>
      <c r="B9" s="43" t="s">
        <v>38</v>
      </c>
      <c r="C9" s="43" t="s">
        <v>39</v>
      </c>
      <c r="D9" s="34">
        <v>1</v>
      </c>
      <c r="E9" s="25">
        <v>2</v>
      </c>
      <c r="F9" s="26">
        <v>3</v>
      </c>
      <c r="G9" s="26">
        <v>4</v>
      </c>
      <c r="H9" s="26">
        <v>5</v>
      </c>
      <c r="I9" s="26">
        <v>6</v>
      </c>
      <c r="J9" s="26">
        <v>7</v>
      </c>
      <c r="K9" s="26">
        <v>8</v>
      </c>
      <c r="L9" s="26">
        <v>9</v>
      </c>
      <c r="M9" s="26">
        <v>10</v>
      </c>
      <c r="N9" s="26">
        <v>11</v>
      </c>
      <c r="O9" s="26">
        <v>12</v>
      </c>
      <c r="P9" s="26">
        <v>13</v>
      </c>
      <c r="Q9" s="26">
        <v>14</v>
      </c>
      <c r="R9" s="26">
        <v>15</v>
      </c>
      <c r="S9" s="26">
        <v>16</v>
      </c>
      <c r="T9" s="26">
        <v>17</v>
      </c>
      <c r="U9" s="26">
        <v>18</v>
      </c>
      <c r="V9" s="26">
        <v>19</v>
      </c>
      <c r="W9" s="26">
        <v>20</v>
      </c>
      <c r="X9" s="26">
        <v>21</v>
      </c>
      <c r="Y9" s="26">
        <v>22</v>
      </c>
      <c r="Z9" s="26">
        <v>23</v>
      </c>
      <c r="AA9" s="26">
        <v>24</v>
      </c>
      <c r="AB9" s="26">
        <v>25</v>
      </c>
      <c r="AC9" s="150" t="s">
        <v>40</v>
      </c>
      <c r="AD9" s="151"/>
      <c r="AE9" s="151"/>
      <c r="AF9" s="151"/>
      <c r="AG9" s="151"/>
      <c r="AH9" s="151"/>
      <c r="AI9" s="151"/>
      <c r="AJ9" s="152"/>
      <c r="AK9" s="158"/>
      <c r="AL9" s="159"/>
      <c r="AM9" s="3"/>
      <c r="AO9" s="39"/>
      <c r="AP9" s="3"/>
      <c r="AQ9" s="3"/>
      <c r="AR9" s="3"/>
      <c r="AS9" s="3"/>
    </row>
    <row r="10" spans="1:45" ht="15.75" x14ac:dyDescent="0.25">
      <c r="A10" s="49">
        <v>61</v>
      </c>
      <c r="B10" s="45"/>
      <c r="C10" s="45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47"/>
      <c r="AA10" s="47"/>
      <c r="AB10" s="47"/>
      <c r="AC10" s="145" t="str">
        <f t="shared" ref="AC10:AC41" si="0">IF(SUM(D10:AB10)=0,"",SUM(D10:AB10))</f>
        <v/>
      </c>
      <c r="AD10" s="145"/>
      <c r="AE10" s="145"/>
      <c r="AF10" s="145"/>
      <c r="AG10" s="145"/>
      <c r="AH10" s="145"/>
      <c r="AI10" s="145"/>
      <c r="AJ10" s="145"/>
      <c r="AK10" s="147"/>
      <c r="AL10" s="147"/>
      <c r="AM10" s="3"/>
      <c r="AO10" s="39"/>
      <c r="AP10" s="3"/>
      <c r="AQ10" s="3"/>
      <c r="AR10" s="3"/>
      <c r="AS10" s="3"/>
    </row>
    <row r="11" spans="1:45" ht="15.75" x14ac:dyDescent="0.25">
      <c r="A11" s="19">
        <v>62</v>
      </c>
      <c r="B11" s="46"/>
      <c r="C11" s="46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  <c r="AA11" s="48"/>
      <c r="AB11" s="48"/>
      <c r="AC11" s="148" t="str">
        <f t="shared" si="0"/>
        <v/>
      </c>
      <c r="AD11" s="148"/>
      <c r="AE11" s="148"/>
      <c r="AF11" s="148"/>
      <c r="AG11" s="148"/>
      <c r="AH11" s="148"/>
      <c r="AI11" s="148"/>
      <c r="AJ11" s="148"/>
      <c r="AK11" s="149"/>
      <c r="AL11" s="149"/>
      <c r="AM11" s="3"/>
      <c r="AN11" s="3"/>
      <c r="AO11" s="39"/>
      <c r="AP11" s="3"/>
      <c r="AQ11" s="3"/>
    </row>
    <row r="12" spans="1:45" ht="15.75" x14ac:dyDescent="0.25">
      <c r="A12" s="49">
        <v>63</v>
      </c>
      <c r="B12" s="45"/>
      <c r="C12" s="45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  <c r="Z12" s="47"/>
      <c r="AA12" s="47"/>
      <c r="AB12" s="47"/>
      <c r="AC12" s="145" t="str">
        <f t="shared" si="0"/>
        <v/>
      </c>
      <c r="AD12" s="145"/>
      <c r="AE12" s="145"/>
      <c r="AF12" s="145"/>
      <c r="AG12" s="145"/>
      <c r="AH12" s="145"/>
      <c r="AI12" s="145"/>
      <c r="AJ12" s="145"/>
      <c r="AK12" s="147"/>
      <c r="AL12" s="147"/>
      <c r="AM12" s="3"/>
      <c r="AQ12" s="3"/>
    </row>
    <row r="13" spans="1:45" ht="15.75" x14ac:dyDescent="0.25">
      <c r="A13" s="19">
        <v>64</v>
      </c>
      <c r="B13" s="46"/>
      <c r="C13" s="46"/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48"/>
      <c r="Z13" s="48"/>
      <c r="AA13" s="48"/>
      <c r="AB13" s="48"/>
      <c r="AC13" s="148" t="str">
        <f t="shared" si="0"/>
        <v/>
      </c>
      <c r="AD13" s="148"/>
      <c r="AE13" s="148"/>
      <c r="AF13" s="148"/>
      <c r="AG13" s="148"/>
      <c r="AH13" s="148"/>
      <c r="AI13" s="148"/>
      <c r="AJ13" s="148"/>
      <c r="AK13" s="149"/>
      <c r="AL13" s="149"/>
      <c r="AM13" s="3"/>
      <c r="AO13" s="39"/>
      <c r="AQ13" s="3"/>
    </row>
    <row r="14" spans="1:45" ht="15.75" x14ac:dyDescent="0.25">
      <c r="A14" s="49">
        <v>65</v>
      </c>
      <c r="B14" s="45"/>
      <c r="C14" s="45"/>
      <c r="D14" s="47"/>
      <c r="E14" s="47"/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47"/>
      <c r="AA14" s="47"/>
      <c r="AB14" s="47"/>
      <c r="AC14" s="145" t="str">
        <f t="shared" si="0"/>
        <v/>
      </c>
      <c r="AD14" s="145"/>
      <c r="AE14" s="145"/>
      <c r="AF14" s="145"/>
      <c r="AG14" s="145"/>
      <c r="AH14" s="145"/>
      <c r="AI14" s="145"/>
      <c r="AJ14" s="145"/>
      <c r="AK14" s="147"/>
      <c r="AL14" s="147"/>
      <c r="AM14" s="3"/>
      <c r="AQ14" s="3"/>
    </row>
    <row r="15" spans="1:45" ht="15.75" x14ac:dyDescent="0.25">
      <c r="A15" s="19">
        <v>66</v>
      </c>
      <c r="B15" s="46"/>
      <c r="C15" s="46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48"/>
      <c r="V15" s="48"/>
      <c r="W15" s="48"/>
      <c r="X15" s="48"/>
      <c r="Y15" s="48"/>
      <c r="Z15" s="48"/>
      <c r="AA15" s="48"/>
      <c r="AB15" s="48"/>
      <c r="AC15" s="148" t="str">
        <f t="shared" si="0"/>
        <v/>
      </c>
      <c r="AD15" s="148"/>
      <c r="AE15" s="148"/>
      <c r="AF15" s="148"/>
      <c r="AG15" s="148"/>
      <c r="AH15" s="148"/>
      <c r="AI15" s="148"/>
      <c r="AJ15" s="148"/>
      <c r="AK15" s="149"/>
      <c r="AL15" s="149"/>
      <c r="AM15" s="3"/>
      <c r="AO15" s="39"/>
      <c r="AQ15" s="3"/>
    </row>
    <row r="16" spans="1:45" ht="15.75" x14ac:dyDescent="0.25">
      <c r="A16" s="49">
        <v>67</v>
      </c>
      <c r="B16" s="45"/>
      <c r="C16" s="45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7"/>
      <c r="AA16" s="47"/>
      <c r="AB16" s="47"/>
      <c r="AC16" s="145" t="str">
        <f t="shared" si="0"/>
        <v/>
      </c>
      <c r="AD16" s="145"/>
      <c r="AE16" s="145"/>
      <c r="AF16" s="145"/>
      <c r="AG16" s="145"/>
      <c r="AH16" s="145"/>
      <c r="AI16" s="145"/>
      <c r="AJ16" s="145"/>
      <c r="AK16" s="147"/>
      <c r="AL16" s="147"/>
      <c r="AM16" s="3"/>
      <c r="AQ16" s="3"/>
    </row>
    <row r="17" spans="1:45" ht="15.75" x14ac:dyDescent="0.25">
      <c r="A17" s="19">
        <v>68</v>
      </c>
      <c r="B17" s="46"/>
      <c r="C17" s="46"/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8"/>
      <c r="AB17" s="48"/>
      <c r="AC17" s="148" t="str">
        <f t="shared" si="0"/>
        <v/>
      </c>
      <c r="AD17" s="148"/>
      <c r="AE17" s="148"/>
      <c r="AF17" s="148"/>
      <c r="AG17" s="148"/>
      <c r="AH17" s="148"/>
      <c r="AI17" s="148"/>
      <c r="AJ17" s="148"/>
      <c r="AK17" s="149"/>
      <c r="AL17" s="149"/>
      <c r="AM17" s="3"/>
      <c r="AO17" s="39"/>
      <c r="AQ17" s="3"/>
    </row>
    <row r="18" spans="1:45" ht="15.75" x14ac:dyDescent="0.25">
      <c r="A18" s="49">
        <v>69</v>
      </c>
      <c r="B18" s="45"/>
      <c r="C18" s="45"/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  <c r="Z18" s="47"/>
      <c r="AA18" s="47"/>
      <c r="AB18" s="47"/>
      <c r="AC18" s="145" t="str">
        <f t="shared" si="0"/>
        <v/>
      </c>
      <c r="AD18" s="145"/>
      <c r="AE18" s="145"/>
      <c r="AF18" s="145"/>
      <c r="AG18" s="145"/>
      <c r="AH18" s="145"/>
      <c r="AI18" s="145"/>
      <c r="AJ18" s="145"/>
      <c r="AK18" s="147"/>
      <c r="AL18" s="147"/>
      <c r="AM18" s="3"/>
      <c r="AQ18" s="3"/>
    </row>
    <row r="19" spans="1:45" ht="15.75" x14ac:dyDescent="0.25">
      <c r="A19" s="19">
        <v>70</v>
      </c>
      <c r="B19" s="46"/>
      <c r="C19" s="46"/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48"/>
      <c r="V19" s="48"/>
      <c r="W19" s="48"/>
      <c r="X19" s="48"/>
      <c r="Y19" s="48"/>
      <c r="Z19" s="48"/>
      <c r="AA19" s="48"/>
      <c r="AB19" s="48"/>
      <c r="AC19" s="148" t="str">
        <f t="shared" si="0"/>
        <v/>
      </c>
      <c r="AD19" s="148"/>
      <c r="AE19" s="148"/>
      <c r="AF19" s="148"/>
      <c r="AG19" s="148"/>
      <c r="AH19" s="148"/>
      <c r="AI19" s="148"/>
      <c r="AJ19" s="148"/>
      <c r="AK19" s="149"/>
      <c r="AL19" s="149"/>
      <c r="AM19" s="3"/>
      <c r="AO19" s="39"/>
      <c r="AQ19" s="3"/>
    </row>
    <row r="20" spans="1:45" ht="15.75" x14ac:dyDescent="0.25">
      <c r="A20" s="49">
        <v>71</v>
      </c>
      <c r="B20" s="45"/>
      <c r="C20" s="45"/>
      <c r="D20" s="47"/>
      <c r="E20" s="47"/>
      <c r="F20" s="44"/>
      <c r="G20" s="47"/>
      <c r="H20" s="47"/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47"/>
      <c r="AA20" s="47"/>
      <c r="AB20" s="47"/>
      <c r="AC20" s="145" t="str">
        <f t="shared" si="0"/>
        <v/>
      </c>
      <c r="AD20" s="145"/>
      <c r="AE20" s="145"/>
      <c r="AF20" s="145"/>
      <c r="AG20" s="145"/>
      <c r="AH20" s="145"/>
      <c r="AI20" s="145"/>
      <c r="AJ20" s="145"/>
      <c r="AK20" s="147"/>
      <c r="AL20" s="147"/>
      <c r="AM20" s="3"/>
      <c r="AQ20" s="3"/>
    </row>
    <row r="21" spans="1:45" ht="15.75" x14ac:dyDescent="0.25">
      <c r="A21" s="19">
        <v>72</v>
      </c>
      <c r="B21" s="46"/>
      <c r="C21" s="46"/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  <c r="Z21" s="48"/>
      <c r="AA21" s="48"/>
      <c r="AB21" s="48"/>
      <c r="AC21" s="148" t="str">
        <f t="shared" si="0"/>
        <v/>
      </c>
      <c r="AD21" s="148"/>
      <c r="AE21" s="148"/>
      <c r="AF21" s="148"/>
      <c r="AG21" s="148"/>
      <c r="AH21" s="148"/>
      <c r="AI21" s="148"/>
      <c r="AJ21" s="148"/>
      <c r="AK21" s="149"/>
      <c r="AL21" s="149"/>
      <c r="AM21" s="3"/>
      <c r="AQ21" s="3"/>
      <c r="AR21" s="3"/>
      <c r="AS21" s="3"/>
    </row>
    <row r="22" spans="1:45" ht="15.75" x14ac:dyDescent="0.25">
      <c r="A22" s="49">
        <v>73</v>
      </c>
      <c r="B22" s="45"/>
      <c r="C22" s="45"/>
      <c r="D22" s="47"/>
      <c r="E22" s="47"/>
      <c r="F22" s="44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  <c r="Z22" s="47"/>
      <c r="AA22" s="47"/>
      <c r="AB22" s="47"/>
      <c r="AC22" s="145" t="str">
        <f t="shared" si="0"/>
        <v/>
      </c>
      <c r="AD22" s="145"/>
      <c r="AE22" s="145"/>
      <c r="AF22" s="145"/>
      <c r="AG22" s="145"/>
      <c r="AH22" s="145"/>
      <c r="AI22" s="145"/>
      <c r="AJ22" s="145"/>
      <c r="AK22" s="147"/>
      <c r="AL22" s="147"/>
      <c r="AM22" s="3"/>
      <c r="AQ22" s="3"/>
      <c r="AR22" s="3"/>
      <c r="AS22" s="3"/>
    </row>
    <row r="23" spans="1:45" ht="15.75" x14ac:dyDescent="0.25">
      <c r="A23" s="19">
        <v>74</v>
      </c>
      <c r="B23" s="46"/>
      <c r="C23" s="46"/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/>
      <c r="AA23" s="48"/>
      <c r="AB23" s="48"/>
      <c r="AC23" s="148" t="str">
        <f t="shared" si="0"/>
        <v/>
      </c>
      <c r="AD23" s="148"/>
      <c r="AE23" s="148"/>
      <c r="AF23" s="148"/>
      <c r="AG23" s="148"/>
      <c r="AH23" s="148"/>
      <c r="AI23" s="148"/>
      <c r="AJ23" s="148"/>
      <c r="AK23" s="149"/>
      <c r="AL23" s="149"/>
      <c r="AM23" s="3"/>
      <c r="AQ23" s="3"/>
      <c r="AR23" s="3"/>
      <c r="AS23" s="3"/>
    </row>
    <row r="24" spans="1:45" ht="15.75" x14ac:dyDescent="0.25">
      <c r="A24" s="49">
        <v>75</v>
      </c>
      <c r="B24" s="45"/>
      <c r="C24" s="45"/>
      <c r="D24" s="47"/>
      <c r="E24" s="47"/>
      <c r="F24" s="44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  <c r="AA24" s="47"/>
      <c r="AB24" s="47"/>
      <c r="AC24" s="145" t="str">
        <f t="shared" si="0"/>
        <v/>
      </c>
      <c r="AD24" s="145"/>
      <c r="AE24" s="145"/>
      <c r="AF24" s="145"/>
      <c r="AG24" s="145"/>
      <c r="AH24" s="145"/>
      <c r="AI24" s="145"/>
      <c r="AJ24" s="145"/>
      <c r="AK24" s="147"/>
      <c r="AL24" s="147"/>
      <c r="AM24" s="3"/>
      <c r="AQ24" s="3"/>
      <c r="AR24" s="3"/>
      <c r="AS24" s="3"/>
    </row>
    <row r="25" spans="1:45" ht="15.75" x14ac:dyDescent="0.25">
      <c r="A25" s="19">
        <v>76</v>
      </c>
      <c r="B25" s="46"/>
      <c r="C25" s="46"/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48"/>
      <c r="Z25" s="48"/>
      <c r="AA25" s="48"/>
      <c r="AB25" s="48"/>
      <c r="AC25" s="148" t="str">
        <f t="shared" si="0"/>
        <v/>
      </c>
      <c r="AD25" s="148"/>
      <c r="AE25" s="148"/>
      <c r="AF25" s="148"/>
      <c r="AG25" s="148"/>
      <c r="AH25" s="148"/>
      <c r="AI25" s="148"/>
      <c r="AJ25" s="148"/>
      <c r="AK25" s="149"/>
      <c r="AL25" s="149"/>
      <c r="AM25" s="3"/>
      <c r="AQ25" s="3"/>
      <c r="AR25" s="3"/>
      <c r="AS25" s="3"/>
    </row>
    <row r="26" spans="1:45" ht="15.75" x14ac:dyDescent="0.25">
      <c r="A26" s="49">
        <v>77</v>
      </c>
      <c r="B26" s="45"/>
      <c r="C26" s="45"/>
      <c r="D26" s="47"/>
      <c r="E26" s="47"/>
      <c r="F26" s="44"/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  <c r="Z26" s="47"/>
      <c r="AA26" s="47"/>
      <c r="AB26" s="47"/>
      <c r="AC26" s="145" t="str">
        <f t="shared" si="0"/>
        <v/>
      </c>
      <c r="AD26" s="145"/>
      <c r="AE26" s="145"/>
      <c r="AF26" s="145"/>
      <c r="AG26" s="145"/>
      <c r="AH26" s="145"/>
      <c r="AI26" s="145"/>
      <c r="AJ26" s="145"/>
      <c r="AK26" s="147"/>
      <c r="AL26" s="147"/>
      <c r="AM26" s="3"/>
      <c r="AQ26" s="3"/>
      <c r="AR26" s="3"/>
      <c r="AS26" s="3"/>
    </row>
    <row r="27" spans="1:45" ht="15.75" x14ac:dyDescent="0.25">
      <c r="A27" s="19">
        <v>78</v>
      </c>
      <c r="B27" s="46"/>
      <c r="C27" s="46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/>
      <c r="Z27" s="48"/>
      <c r="AA27" s="48"/>
      <c r="AB27" s="48"/>
      <c r="AC27" s="148" t="str">
        <f t="shared" si="0"/>
        <v/>
      </c>
      <c r="AD27" s="148"/>
      <c r="AE27" s="148"/>
      <c r="AF27" s="148"/>
      <c r="AG27" s="148"/>
      <c r="AH27" s="148"/>
      <c r="AI27" s="148"/>
      <c r="AJ27" s="148"/>
      <c r="AK27" s="149"/>
      <c r="AL27" s="149"/>
      <c r="AM27" s="3"/>
      <c r="AQ27" s="3"/>
      <c r="AR27" s="3"/>
      <c r="AS27" s="3"/>
    </row>
    <row r="28" spans="1:45" ht="15.75" x14ac:dyDescent="0.25">
      <c r="A28" s="49">
        <v>79</v>
      </c>
      <c r="B28" s="45"/>
      <c r="C28" s="45"/>
      <c r="D28" s="47"/>
      <c r="E28" s="47"/>
      <c r="F28" s="44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  <c r="Z28" s="47"/>
      <c r="AA28" s="47"/>
      <c r="AB28" s="47"/>
      <c r="AC28" s="145" t="str">
        <f t="shared" si="0"/>
        <v/>
      </c>
      <c r="AD28" s="145"/>
      <c r="AE28" s="145"/>
      <c r="AF28" s="145"/>
      <c r="AG28" s="145"/>
      <c r="AH28" s="145"/>
      <c r="AI28" s="145"/>
      <c r="AJ28" s="145"/>
      <c r="AK28" s="147"/>
      <c r="AL28" s="147"/>
      <c r="AM28" s="3"/>
      <c r="AQ28" s="3"/>
      <c r="AR28" s="3"/>
      <c r="AS28" s="3"/>
    </row>
    <row r="29" spans="1:45" ht="15.75" x14ac:dyDescent="0.25">
      <c r="A29" s="19">
        <v>80</v>
      </c>
      <c r="B29" s="46"/>
      <c r="C29" s="46"/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48"/>
      <c r="Z29" s="48"/>
      <c r="AA29" s="48"/>
      <c r="AB29" s="48"/>
      <c r="AC29" s="148" t="str">
        <f t="shared" si="0"/>
        <v/>
      </c>
      <c r="AD29" s="148"/>
      <c r="AE29" s="148"/>
      <c r="AF29" s="148"/>
      <c r="AG29" s="148"/>
      <c r="AH29" s="148"/>
      <c r="AI29" s="148"/>
      <c r="AJ29" s="148"/>
      <c r="AK29" s="149"/>
      <c r="AL29" s="149"/>
      <c r="AM29" s="3"/>
      <c r="AQ29" s="3"/>
      <c r="AR29" s="3"/>
      <c r="AS29" s="3"/>
    </row>
    <row r="30" spans="1:45" ht="15.75" x14ac:dyDescent="0.25">
      <c r="A30" s="49">
        <v>81</v>
      </c>
      <c r="B30" s="45"/>
      <c r="C30" s="45"/>
      <c r="D30" s="47"/>
      <c r="E30" s="47"/>
      <c r="F30" s="44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7"/>
      <c r="Y30" s="47"/>
      <c r="Z30" s="47"/>
      <c r="AA30" s="47"/>
      <c r="AB30" s="47"/>
      <c r="AC30" s="145" t="str">
        <f t="shared" si="0"/>
        <v/>
      </c>
      <c r="AD30" s="145"/>
      <c r="AE30" s="145"/>
      <c r="AF30" s="145"/>
      <c r="AG30" s="145"/>
      <c r="AH30" s="145"/>
      <c r="AI30" s="145"/>
      <c r="AJ30" s="145"/>
      <c r="AK30" s="147"/>
      <c r="AL30" s="147"/>
      <c r="AM30" s="3"/>
      <c r="AQ30" s="3"/>
      <c r="AR30" s="3"/>
      <c r="AS30" s="3"/>
    </row>
    <row r="31" spans="1:45" ht="15.75" x14ac:dyDescent="0.25">
      <c r="A31" s="19">
        <v>82</v>
      </c>
      <c r="B31" s="46"/>
      <c r="C31" s="46"/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  <c r="Z31" s="48"/>
      <c r="AA31" s="48"/>
      <c r="AB31" s="48"/>
      <c r="AC31" s="148" t="str">
        <f t="shared" si="0"/>
        <v/>
      </c>
      <c r="AD31" s="148"/>
      <c r="AE31" s="148"/>
      <c r="AF31" s="148"/>
      <c r="AG31" s="148"/>
      <c r="AH31" s="148"/>
      <c r="AI31" s="148"/>
      <c r="AJ31" s="148"/>
      <c r="AK31" s="149"/>
      <c r="AL31" s="149"/>
      <c r="AM31" s="3"/>
      <c r="AQ31" s="3"/>
      <c r="AR31" s="3"/>
      <c r="AS31" s="3"/>
    </row>
    <row r="32" spans="1:45" ht="15.75" x14ac:dyDescent="0.25">
      <c r="A32" s="49">
        <v>83</v>
      </c>
      <c r="B32" s="45"/>
      <c r="C32" s="45"/>
      <c r="D32" s="47"/>
      <c r="E32" s="47"/>
      <c r="F32" s="44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145" t="str">
        <f t="shared" si="0"/>
        <v/>
      </c>
      <c r="AD32" s="145"/>
      <c r="AE32" s="145"/>
      <c r="AF32" s="145"/>
      <c r="AG32" s="145"/>
      <c r="AH32" s="145"/>
      <c r="AI32" s="145"/>
      <c r="AJ32" s="145"/>
      <c r="AK32" s="147"/>
      <c r="AL32" s="147"/>
      <c r="AM32" s="3"/>
      <c r="AQ32" s="3"/>
      <c r="AR32" s="3"/>
      <c r="AS32" s="3"/>
    </row>
    <row r="33" spans="1:45" ht="15.75" x14ac:dyDescent="0.25">
      <c r="A33" s="19">
        <v>84</v>
      </c>
      <c r="B33" s="46"/>
      <c r="C33" s="46"/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48"/>
      <c r="Y33" s="48"/>
      <c r="Z33" s="48"/>
      <c r="AA33" s="48"/>
      <c r="AB33" s="48"/>
      <c r="AC33" s="148" t="str">
        <f t="shared" si="0"/>
        <v/>
      </c>
      <c r="AD33" s="148"/>
      <c r="AE33" s="148"/>
      <c r="AF33" s="148"/>
      <c r="AG33" s="148"/>
      <c r="AH33" s="148"/>
      <c r="AI33" s="148"/>
      <c r="AJ33" s="148"/>
      <c r="AK33" s="149"/>
      <c r="AL33" s="149"/>
      <c r="AM33" s="3"/>
      <c r="AQ33" s="3"/>
      <c r="AR33" s="3"/>
      <c r="AS33" s="3"/>
    </row>
    <row r="34" spans="1:45" ht="15.75" x14ac:dyDescent="0.25">
      <c r="A34" s="49">
        <v>85</v>
      </c>
      <c r="B34" s="45"/>
      <c r="C34" s="45"/>
      <c r="D34" s="47"/>
      <c r="E34" s="47"/>
      <c r="F34" s="44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47"/>
      <c r="AB34" s="47"/>
      <c r="AC34" s="145" t="str">
        <f t="shared" si="0"/>
        <v/>
      </c>
      <c r="AD34" s="145"/>
      <c r="AE34" s="145"/>
      <c r="AF34" s="145"/>
      <c r="AG34" s="145"/>
      <c r="AH34" s="145"/>
      <c r="AI34" s="145"/>
      <c r="AJ34" s="145"/>
      <c r="AK34" s="147"/>
      <c r="AL34" s="147"/>
      <c r="AM34" s="3"/>
      <c r="AQ34" s="3"/>
      <c r="AR34" s="3"/>
      <c r="AS34" s="3"/>
    </row>
    <row r="35" spans="1:45" ht="15.75" x14ac:dyDescent="0.25">
      <c r="A35" s="19">
        <v>86</v>
      </c>
      <c r="B35" s="46"/>
      <c r="C35" s="46"/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8"/>
      <c r="U35" s="48"/>
      <c r="V35" s="48"/>
      <c r="W35" s="48"/>
      <c r="X35" s="48"/>
      <c r="Y35" s="48"/>
      <c r="Z35" s="48"/>
      <c r="AA35" s="48"/>
      <c r="AB35" s="48"/>
      <c r="AC35" s="148" t="str">
        <f t="shared" si="0"/>
        <v/>
      </c>
      <c r="AD35" s="148"/>
      <c r="AE35" s="148"/>
      <c r="AF35" s="148"/>
      <c r="AG35" s="148"/>
      <c r="AH35" s="148"/>
      <c r="AI35" s="148"/>
      <c r="AJ35" s="148"/>
      <c r="AK35" s="149"/>
      <c r="AL35" s="149"/>
      <c r="AM35" s="3"/>
      <c r="AQ35" s="3"/>
      <c r="AR35" s="3"/>
      <c r="AS35" s="3"/>
    </row>
    <row r="36" spans="1:45" ht="15.75" x14ac:dyDescent="0.25">
      <c r="A36" s="49">
        <v>87</v>
      </c>
      <c r="B36" s="45"/>
      <c r="C36" s="45"/>
      <c r="D36" s="47"/>
      <c r="E36" s="47"/>
      <c r="F36" s="44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47"/>
      <c r="Y36" s="47"/>
      <c r="Z36" s="47"/>
      <c r="AA36" s="47"/>
      <c r="AB36" s="47"/>
      <c r="AC36" s="145" t="str">
        <f t="shared" si="0"/>
        <v/>
      </c>
      <c r="AD36" s="145"/>
      <c r="AE36" s="145"/>
      <c r="AF36" s="145"/>
      <c r="AG36" s="145"/>
      <c r="AH36" s="145"/>
      <c r="AI36" s="145"/>
      <c r="AJ36" s="145"/>
      <c r="AK36" s="147"/>
      <c r="AL36" s="147"/>
      <c r="AM36" s="3"/>
      <c r="AQ36" s="3"/>
      <c r="AR36" s="3"/>
      <c r="AS36" s="3"/>
    </row>
    <row r="37" spans="1:45" ht="15.75" x14ac:dyDescent="0.25">
      <c r="A37" s="19">
        <v>88</v>
      </c>
      <c r="B37" s="46"/>
      <c r="C37" s="46"/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  <c r="AA37" s="48"/>
      <c r="AB37" s="48"/>
      <c r="AC37" s="148" t="str">
        <f t="shared" si="0"/>
        <v/>
      </c>
      <c r="AD37" s="148"/>
      <c r="AE37" s="148"/>
      <c r="AF37" s="148"/>
      <c r="AG37" s="148"/>
      <c r="AH37" s="148"/>
      <c r="AI37" s="148"/>
      <c r="AJ37" s="148"/>
      <c r="AK37" s="149"/>
      <c r="AL37" s="149"/>
      <c r="AM37" s="3"/>
      <c r="AQ37" s="3"/>
      <c r="AR37" s="3"/>
      <c r="AS37" s="3"/>
    </row>
    <row r="38" spans="1:45" ht="15.75" x14ac:dyDescent="0.25">
      <c r="A38" s="49">
        <v>89</v>
      </c>
      <c r="B38" s="45"/>
      <c r="C38" s="45"/>
      <c r="D38" s="47"/>
      <c r="E38" s="47"/>
      <c r="F38" s="44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47"/>
      <c r="W38" s="47"/>
      <c r="X38" s="47"/>
      <c r="Y38" s="47"/>
      <c r="Z38" s="47"/>
      <c r="AA38" s="47"/>
      <c r="AB38" s="47"/>
      <c r="AC38" s="145" t="str">
        <f t="shared" si="0"/>
        <v/>
      </c>
      <c r="AD38" s="145"/>
      <c r="AE38" s="145"/>
      <c r="AF38" s="145"/>
      <c r="AG38" s="145"/>
      <c r="AH38" s="145"/>
      <c r="AI38" s="145"/>
      <c r="AJ38" s="145"/>
      <c r="AK38" s="147"/>
      <c r="AL38" s="147"/>
      <c r="AM38" s="3"/>
      <c r="AQ38" s="3"/>
      <c r="AR38" s="3"/>
      <c r="AS38" s="3"/>
    </row>
    <row r="39" spans="1:45" ht="15.75" x14ac:dyDescent="0.25">
      <c r="A39" s="19">
        <v>90</v>
      </c>
      <c r="B39" s="46"/>
      <c r="C39" s="46"/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48"/>
      <c r="U39" s="48"/>
      <c r="V39" s="48"/>
      <c r="W39" s="48"/>
      <c r="X39" s="48"/>
      <c r="Y39" s="48"/>
      <c r="Z39" s="48"/>
      <c r="AA39" s="48"/>
      <c r="AB39" s="48"/>
      <c r="AC39" s="148" t="str">
        <f t="shared" si="0"/>
        <v/>
      </c>
      <c r="AD39" s="148"/>
      <c r="AE39" s="148"/>
      <c r="AF39" s="148"/>
      <c r="AG39" s="148"/>
      <c r="AH39" s="148"/>
      <c r="AI39" s="148"/>
      <c r="AJ39" s="148"/>
      <c r="AK39" s="149"/>
      <c r="AL39" s="149"/>
      <c r="AM39" s="3"/>
      <c r="AQ39" s="3"/>
      <c r="AR39" s="3"/>
      <c r="AS39" s="3"/>
    </row>
    <row r="40" spans="1:45" ht="15.75" x14ac:dyDescent="0.25">
      <c r="A40" s="49">
        <v>91</v>
      </c>
      <c r="B40" s="45"/>
      <c r="C40" s="45"/>
      <c r="D40" s="47"/>
      <c r="E40" s="47"/>
      <c r="F40" s="44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  <c r="AA40" s="47"/>
      <c r="AB40" s="47"/>
      <c r="AC40" s="145" t="str">
        <f t="shared" si="0"/>
        <v/>
      </c>
      <c r="AD40" s="145"/>
      <c r="AE40" s="145"/>
      <c r="AF40" s="145"/>
      <c r="AG40" s="145"/>
      <c r="AH40" s="145"/>
      <c r="AI40" s="145"/>
      <c r="AJ40" s="145"/>
      <c r="AK40" s="147"/>
      <c r="AL40" s="147"/>
      <c r="AM40" s="3"/>
      <c r="AQ40" s="3"/>
      <c r="AR40" s="3"/>
      <c r="AS40" s="3"/>
    </row>
    <row r="41" spans="1:45" ht="15.75" x14ac:dyDescent="0.25">
      <c r="A41" s="19">
        <v>92</v>
      </c>
      <c r="B41" s="46"/>
      <c r="C41" s="46"/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48"/>
      <c r="Y41" s="48"/>
      <c r="Z41" s="48"/>
      <c r="AA41" s="48"/>
      <c r="AB41" s="48"/>
      <c r="AC41" s="148" t="str">
        <f t="shared" si="0"/>
        <v/>
      </c>
      <c r="AD41" s="148"/>
      <c r="AE41" s="148"/>
      <c r="AF41" s="148"/>
      <c r="AG41" s="148"/>
      <c r="AH41" s="148"/>
      <c r="AI41" s="148"/>
      <c r="AJ41" s="148"/>
      <c r="AK41" s="149"/>
      <c r="AL41" s="149"/>
      <c r="AM41" s="3"/>
      <c r="AQ41" s="3"/>
      <c r="AR41" s="3"/>
      <c r="AS41" s="3"/>
    </row>
    <row r="42" spans="1:45" ht="15.75" x14ac:dyDescent="0.25">
      <c r="A42" s="49">
        <v>93</v>
      </c>
      <c r="B42" s="45"/>
      <c r="C42" s="45"/>
      <c r="D42" s="47"/>
      <c r="E42" s="47"/>
      <c r="F42" s="44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7"/>
      <c r="Z42" s="47"/>
      <c r="AA42" s="47"/>
      <c r="AB42" s="47"/>
      <c r="AC42" s="145" t="str">
        <f t="shared" ref="AC42:AC69" si="1">IF(SUM(D42:AB42)=0,"",SUM(D42:AB42))</f>
        <v/>
      </c>
      <c r="AD42" s="145"/>
      <c r="AE42" s="145"/>
      <c r="AF42" s="145"/>
      <c r="AG42" s="145"/>
      <c r="AH42" s="145"/>
      <c r="AI42" s="145"/>
      <c r="AJ42" s="145"/>
      <c r="AK42" s="147"/>
      <c r="AL42" s="147"/>
      <c r="AM42" s="3"/>
      <c r="AQ42" s="3"/>
      <c r="AR42" s="3"/>
      <c r="AS42" s="3"/>
    </row>
    <row r="43" spans="1:45" ht="15.75" x14ac:dyDescent="0.25">
      <c r="A43" s="19">
        <v>94</v>
      </c>
      <c r="B43" s="46"/>
      <c r="C43" s="46"/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48"/>
      <c r="Q43" s="48"/>
      <c r="R43" s="48"/>
      <c r="S43" s="48"/>
      <c r="T43" s="48"/>
      <c r="U43" s="48"/>
      <c r="V43" s="48"/>
      <c r="W43" s="48"/>
      <c r="X43" s="48"/>
      <c r="Y43" s="48"/>
      <c r="Z43" s="48"/>
      <c r="AA43" s="48"/>
      <c r="AB43" s="48"/>
      <c r="AC43" s="148" t="str">
        <f t="shared" si="1"/>
        <v/>
      </c>
      <c r="AD43" s="148"/>
      <c r="AE43" s="148"/>
      <c r="AF43" s="148"/>
      <c r="AG43" s="148"/>
      <c r="AH43" s="148"/>
      <c r="AI43" s="148"/>
      <c r="AJ43" s="148"/>
      <c r="AK43" s="149"/>
      <c r="AL43" s="149"/>
      <c r="AM43" s="3"/>
      <c r="AQ43" s="3"/>
      <c r="AR43" s="3"/>
      <c r="AS43" s="3"/>
    </row>
    <row r="44" spans="1:45" ht="15.75" x14ac:dyDescent="0.25">
      <c r="A44" s="49">
        <v>95</v>
      </c>
      <c r="B44" s="45"/>
      <c r="C44" s="45"/>
      <c r="D44" s="47"/>
      <c r="E44" s="47"/>
      <c r="F44" s="44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47"/>
      <c r="X44" s="47"/>
      <c r="Y44" s="47"/>
      <c r="Z44" s="47"/>
      <c r="AA44" s="47"/>
      <c r="AB44" s="47"/>
      <c r="AC44" s="145" t="str">
        <f t="shared" si="1"/>
        <v/>
      </c>
      <c r="AD44" s="145"/>
      <c r="AE44" s="145"/>
      <c r="AF44" s="145"/>
      <c r="AG44" s="145"/>
      <c r="AH44" s="145"/>
      <c r="AI44" s="145"/>
      <c r="AJ44" s="145"/>
      <c r="AK44" s="147"/>
      <c r="AL44" s="147"/>
      <c r="AM44" s="3"/>
      <c r="AQ44" s="3"/>
      <c r="AR44" s="3"/>
      <c r="AS44" s="3"/>
    </row>
    <row r="45" spans="1:45" ht="15.75" x14ac:dyDescent="0.25">
      <c r="A45" s="19">
        <v>96</v>
      </c>
      <c r="B45" s="46"/>
      <c r="C45" s="46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  <c r="AA45" s="48"/>
      <c r="AB45" s="48"/>
      <c r="AC45" s="148" t="str">
        <f t="shared" si="1"/>
        <v/>
      </c>
      <c r="AD45" s="148"/>
      <c r="AE45" s="148"/>
      <c r="AF45" s="148"/>
      <c r="AG45" s="148"/>
      <c r="AH45" s="148"/>
      <c r="AI45" s="148"/>
      <c r="AJ45" s="148"/>
      <c r="AK45" s="149"/>
      <c r="AL45" s="149"/>
      <c r="AM45" s="3"/>
      <c r="AQ45" s="3"/>
      <c r="AR45" s="3"/>
      <c r="AS45" s="3"/>
    </row>
    <row r="46" spans="1:45" ht="15.75" x14ac:dyDescent="0.25">
      <c r="A46" s="49">
        <v>97</v>
      </c>
      <c r="B46" s="45"/>
      <c r="C46" s="45"/>
      <c r="D46" s="47"/>
      <c r="E46" s="47"/>
      <c r="F46" s="44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7"/>
      <c r="AC46" s="145" t="str">
        <f t="shared" si="1"/>
        <v/>
      </c>
      <c r="AD46" s="145"/>
      <c r="AE46" s="145"/>
      <c r="AF46" s="145"/>
      <c r="AG46" s="145"/>
      <c r="AH46" s="145"/>
      <c r="AI46" s="145"/>
      <c r="AJ46" s="145"/>
      <c r="AK46" s="147"/>
      <c r="AL46" s="147"/>
      <c r="AM46" s="3"/>
      <c r="AN46" s="3"/>
      <c r="AO46" s="39"/>
      <c r="AP46" s="3"/>
      <c r="AQ46" s="3"/>
      <c r="AR46" s="3"/>
      <c r="AS46" s="3"/>
    </row>
    <row r="47" spans="1:45" ht="15.75" x14ac:dyDescent="0.25">
      <c r="A47" s="19">
        <v>98</v>
      </c>
      <c r="B47" s="46"/>
      <c r="C47" s="46"/>
      <c r="D47" s="48"/>
      <c r="E47" s="48"/>
      <c r="F47" s="48"/>
      <c r="G47" s="48"/>
      <c r="H47" s="48"/>
      <c r="I47" s="48"/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48"/>
      <c r="U47" s="48"/>
      <c r="V47" s="48"/>
      <c r="W47" s="48"/>
      <c r="X47" s="48"/>
      <c r="Y47" s="48"/>
      <c r="Z47" s="48"/>
      <c r="AA47" s="48"/>
      <c r="AB47" s="48"/>
      <c r="AC47" s="148" t="str">
        <f t="shared" si="1"/>
        <v/>
      </c>
      <c r="AD47" s="148"/>
      <c r="AE47" s="148"/>
      <c r="AF47" s="148"/>
      <c r="AG47" s="148"/>
      <c r="AH47" s="148"/>
      <c r="AI47" s="148"/>
      <c r="AJ47" s="148"/>
      <c r="AK47" s="149"/>
      <c r="AL47" s="149"/>
      <c r="AM47" s="3"/>
      <c r="AN47" s="3"/>
      <c r="AO47" s="39"/>
      <c r="AP47" s="3"/>
      <c r="AQ47" s="3"/>
      <c r="AR47" s="3"/>
      <c r="AS47" s="3"/>
    </row>
    <row r="48" spans="1:45" ht="15.75" x14ac:dyDescent="0.25">
      <c r="A48" s="49">
        <v>99</v>
      </c>
      <c r="B48" s="45"/>
      <c r="C48" s="45"/>
      <c r="D48" s="47"/>
      <c r="E48" s="47"/>
      <c r="F48" s="44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47"/>
      <c r="W48" s="47"/>
      <c r="X48" s="47"/>
      <c r="Y48" s="47"/>
      <c r="Z48" s="47"/>
      <c r="AA48" s="47"/>
      <c r="AB48" s="47"/>
      <c r="AC48" s="145" t="str">
        <f t="shared" si="1"/>
        <v/>
      </c>
      <c r="AD48" s="145"/>
      <c r="AE48" s="145"/>
      <c r="AF48" s="145"/>
      <c r="AG48" s="145"/>
      <c r="AH48" s="145"/>
      <c r="AI48" s="145"/>
      <c r="AJ48" s="145"/>
      <c r="AK48" s="147"/>
      <c r="AL48" s="147"/>
      <c r="AM48" s="3"/>
      <c r="AN48" s="3"/>
      <c r="AO48" s="39"/>
      <c r="AP48" s="3"/>
      <c r="AQ48" s="3"/>
      <c r="AR48" s="3"/>
      <c r="AS48" s="3"/>
    </row>
    <row r="49" spans="1:45" ht="15.75" x14ac:dyDescent="0.25">
      <c r="A49" s="19">
        <v>100</v>
      </c>
      <c r="B49" s="46"/>
      <c r="C49" s="46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8"/>
      <c r="Y49" s="48"/>
      <c r="Z49" s="48"/>
      <c r="AA49" s="48"/>
      <c r="AB49" s="48"/>
      <c r="AC49" s="148" t="str">
        <f t="shared" si="1"/>
        <v/>
      </c>
      <c r="AD49" s="148"/>
      <c r="AE49" s="148"/>
      <c r="AF49" s="148"/>
      <c r="AG49" s="148"/>
      <c r="AH49" s="148"/>
      <c r="AI49" s="148"/>
      <c r="AJ49" s="148"/>
      <c r="AK49" s="149"/>
      <c r="AL49" s="149"/>
      <c r="AM49" s="3"/>
      <c r="AN49" s="3"/>
      <c r="AO49" s="39"/>
      <c r="AP49" s="3"/>
      <c r="AQ49" s="3"/>
      <c r="AR49" s="3"/>
      <c r="AS49" s="3"/>
    </row>
    <row r="50" spans="1:45" ht="15.75" x14ac:dyDescent="0.25">
      <c r="A50" s="49">
        <v>101</v>
      </c>
      <c r="B50" s="45"/>
      <c r="C50" s="45"/>
      <c r="D50" s="47"/>
      <c r="E50" s="47"/>
      <c r="F50" s="44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47"/>
      <c r="X50" s="47"/>
      <c r="Y50" s="47"/>
      <c r="Z50" s="47"/>
      <c r="AA50" s="47"/>
      <c r="AB50" s="47"/>
      <c r="AC50" s="145" t="str">
        <f t="shared" si="1"/>
        <v/>
      </c>
      <c r="AD50" s="145"/>
      <c r="AE50" s="145"/>
      <c r="AF50" s="145"/>
      <c r="AG50" s="145"/>
      <c r="AH50" s="145"/>
      <c r="AI50" s="145"/>
      <c r="AJ50" s="145"/>
      <c r="AK50" s="147"/>
      <c r="AL50" s="147"/>
      <c r="AM50" s="3"/>
      <c r="AN50" s="3"/>
      <c r="AO50" s="39"/>
      <c r="AP50" s="3"/>
      <c r="AQ50" s="3"/>
      <c r="AR50" s="3"/>
      <c r="AS50" s="3"/>
    </row>
    <row r="51" spans="1:45" ht="15.75" x14ac:dyDescent="0.25">
      <c r="A51" s="19">
        <v>102</v>
      </c>
      <c r="B51" s="46"/>
      <c r="C51" s="46"/>
      <c r="D51" s="48"/>
      <c r="E51" s="48"/>
      <c r="F51" s="48"/>
      <c r="G51" s="48"/>
      <c r="H51" s="48"/>
      <c r="I51" s="48"/>
      <c r="J51" s="48"/>
      <c r="K51" s="48"/>
      <c r="L51" s="48"/>
      <c r="M51" s="48"/>
      <c r="N51" s="48"/>
      <c r="O51" s="48"/>
      <c r="P51" s="48"/>
      <c r="Q51" s="48"/>
      <c r="R51" s="48"/>
      <c r="S51" s="48"/>
      <c r="T51" s="48"/>
      <c r="U51" s="48"/>
      <c r="V51" s="48"/>
      <c r="W51" s="48"/>
      <c r="X51" s="48"/>
      <c r="Y51" s="48"/>
      <c r="Z51" s="48"/>
      <c r="AA51" s="48"/>
      <c r="AB51" s="48"/>
      <c r="AC51" s="148" t="str">
        <f t="shared" si="1"/>
        <v/>
      </c>
      <c r="AD51" s="148"/>
      <c r="AE51" s="148"/>
      <c r="AF51" s="148"/>
      <c r="AG51" s="148"/>
      <c r="AH51" s="148"/>
      <c r="AI51" s="148"/>
      <c r="AJ51" s="148"/>
      <c r="AK51" s="149"/>
      <c r="AL51" s="149"/>
      <c r="AM51" s="3"/>
      <c r="AN51" s="3"/>
      <c r="AO51" s="39"/>
      <c r="AP51" s="3"/>
      <c r="AQ51" s="3"/>
      <c r="AR51" s="3"/>
      <c r="AS51" s="3"/>
    </row>
    <row r="52" spans="1:45" ht="15.75" x14ac:dyDescent="0.25">
      <c r="A52" s="49">
        <v>103</v>
      </c>
      <c r="B52" s="45"/>
      <c r="C52" s="45"/>
      <c r="D52" s="47"/>
      <c r="E52" s="47"/>
      <c r="F52" s="44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47"/>
      <c r="W52" s="47"/>
      <c r="X52" s="47"/>
      <c r="Y52" s="47"/>
      <c r="Z52" s="47"/>
      <c r="AA52" s="47"/>
      <c r="AB52" s="47"/>
      <c r="AC52" s="145" t="str">
        <f t="shared" si="1"/>
        <v/>
      </c>
      <c r="AD52" s="145"/>
      <c r="AE52" s="145"/>
      <c r="AF52" s="145"/>
      <c r="AG52" s="145"/>
      <c r="AH52" s="145"/>
      <c r="AI52" s="145"/>
      <c r="AJ52" s="145"/>
      <c r="AK52" s="147"/>
      <c r="AL52" s="147"/>
      <c r="AM52" s="3"/>
      <c r="AN52" s="3"/>
      <c r="AO52" s="39"/>
      <c r="AP52" s="3"/>
      <c r="AQ52" s="3"/>
      <c r="AR52" s="3"/>
      <c r="AS52" s="3"/>
    </row>
    <row r="53" spans="1:45" ht="15.75" x14ac:dyDescent="0.25">
      <c r="A53" s="19">
        <v>104</v>
      </c>
      <c r="B53" s="46"/>
      <c r="C53" s="46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148" t="str">
        <f t="shared" si="1"/>
        <v/>
      </c>
      <c r="AD53" s="148"/>
      <c r="AE53" s="148"/>
      <c r="AF53" s="148"/>
      <c r="AG53" s="148"/>
      <c r="AH53" s="148"/>
      <c r="AI53" s="148"/>
      <c r="AJ53" s="148"/>
      <c r="AK53" s="149"/>
      <c r="AL53" s="149"/>
      <c r="AM53" s="3"/>
      <c r="AN53" s="3"/>
      <c r="AO53" s="39"/>
      <c r="AP53" s="3"/>
      <c r="AQ53" s="3"/>
      <c r="AR53" s="3"/>
      <c r="AS53" s="3"/>
    </row>
    <row r="54" spans="1:45" ht="15.75" x14ac:dyDescent="0.25">
      <c r="A54" s="49">
        <v>105</v>
      </c>
      <c r="B54" s="45"/>
      <c r="C54" s="45"/>
      <c r="D54" s="47"/>
      <c r="E54" s="47"/>
      <c r="F54" s="44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47"/>
      <c r="X54" s="47"/>
      <c r="Y54" s="47"/>
      <c r="Z54" s="47"/>
      <c r="AA54" s="47"/>
      <c r="AB54" s="47"/>
      <c r="AC54" s="145" t="str">
        <f t="shared" si="1"/>
        <v/>
      </c>
      <c r="AD54" s="145"/>
      <c r="AE54" s="145"/>
      <c r="AF54" s="145"/>
      <c r="AG54" s="145"/>
      <c r="AH54" s="145"/>
      <c r="AI54" s="145"/>
      <c r="AJ54" s="145"/>
      <c r="AK54" s="147"/>
      <c r="AL54" s="147"/>
      <c r="AM54" s="3"/>
      <c r="AN54" s="3"/>
      <c r="AO54" s="39"/>
      <c r="AP54" s="3"/>
      <c r="AQ54" s="3"/>
      <c r="AR54" s="3"/>
      <c r="AS54" s="3"/>
    </row>
    <row r="55" spans="1:45" ht="15.75" x14ac:dyDescent="0.25">
      <c r="A55" s="19">
        <v>106</v>
      </c>
      <c r="B55" s="46"/>
      <c r="C55" s="46"/>
      <c r="D55" s="48"/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8"/>
      <c r="AA55" s="48"/>
      <c r="AB55" s="48"/>
      <c r="AC55" s="148" t="str">
        <f t="shared" si="1"/>
        <v/>
      </c>
      <c r="AD55" s="148"/>
      <c r="AE55" s="148"/>
      <c r="AF55" s="148"/>
      <c r="AG55" s="148"/>
      <c r="AH55" s="148"/>
      <c r="AI55" s="148"/>
      <c r="AJ55" s="148"/>
      <c r="AK55" s="149"/>
      <c r="AL55" s="149"/>
      <c r="AM55" s="3"/>
      <c r="AN55" s="3"/>
      <c r="AO55" s="39"/>
      <c r="AP55" s="3"/>
      <c r="AQ55" s="3"/>
      <c r="AR55" s="3"/>
      <c r="AS55" s="3"/>
    </row>
    <row r="56" spans="1:45" ht="15.75" x14ac:dyDescent="0.25">
      <c r="A56" s="49">
        <v>107</v>
      </c>
      <c r="B56" s="45"/>
      <c r="C56" s="45"/>
      <c r="D56" s="47"/>
      <c r="E56" s="47"/>
      <c r="F56" s="44"/>
      <c r="G56" s="47"/>
      <c r="H56" s="47"/>
      <c r="I56" s="47"/>
      <c r="J56" s="47"/>
      <c r="K56" s="47"/>
      <c r="L56" s="47"/>
      <c r="M56" s="47"/>
      <c r="N56" s="47"/>
      <c r="O56" s="47"/>
      <c r="P56" s="47"/>
      <c r="Q56" s="47"/>
      <c r="R56" s="47"/>
      <c r="S56" s="47"/>
      <c r="T56" s="47"/>
      <c r="U56" s="47"/>
      <c r="V56" s="47"/>
      <c r="W56" s="47"/>
      <c r="X56" s="47"/>
      <c r="Y56" s="47"/>
      <c r="Z56" s="47"/>
      <c r="AA56" s="47"/>
      <c r="AB56" s="47"/>
      <c r="AC56" s="145" t="str">
        <f t="shared" si="1"/>
        <v/>
      </c>
      <c r="AD56" s="145"/>
      <c r="AE56" s="145"/>
      <c r="AF56" s="145"/>
      <c r="AG56" s="145"/>
      <c r="AH56" s="145"/>
      <c r="AI56" s="145"/>
      <c r="AJ56" s="145"/>
      <c r="AK56" s="147"/>
      <c r="AL56" s="147"/>
      <c r="AM56" s="3"/>
      <c r="AN56" s="3"/>
      <c r="AO56" s="39"/>
      <c r="AP56" s="3"/>
      <c r="AQ56" s="3"/>
      <c r="AR56" s="3"/>
      <c r="AS56" s="3"/>
    </row>
    <row r="57" spans="1:45" ht="15.75" x14ac:dyDescent="0.25">
      <c r="A57" s="19">
        <v>108</v>
      </c>
      <c r="B57" s="46"/>
      <c r="C57" s="46"/>
      <c r="D57" s="48"/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  <c r="Z57" s="48"/>
      <c r="AA57" s="48"/>
      <c r="AB57" s="48"/>
      <c r="AC57" s="148" t="str">
        <f t="shared" si="1"/>
        <v/>
      </c>
      <c r="AD57" s="148"/>
      <c r="AE57" s="148"/>
      <c r="AF57" s="148"/>
      <c r="AG57" s="148"/>
      <c r="AH57" s="148"/>
      <c r="AI57" s="148"/>
      <c r="AJ57" s="148"/>
      <c r="AK57" s="149"/>
      <c r="AL57" s="149"/>
      <c r="AM57" s="3"/>
      <c r="AN57" s="3"/>
      <c r="AO57" s="39"/>
      <c r="AP57" s="3"/>
      <c r="AQ57" s="3"/>
      <c r="AR57" s="3"/>
      <c r="AS57" s="3"/>
    </row>
    <row r="58" spans="1:45" ht="15.75" x14ac:dyDescent="0.25">
      <c r="A58" s="49">
        <v>109</v>
      </c>
      <c r="B58" s="45"/>
      <c r="C58" s="45"/>
      <c r="D58" s="47"/>
      <c r="E58" s="47"/>
      <c r="F58" s="44"/>
      <c r="G58" s="47"/>
      <c r="H58" s="47"/>
      <c r="I58" s="47"/>
      <c r="J58" s="47"/>
      <c r="K58" s="47"/>
      <c r="L58" s="47"/>
      <c r="M58" s="47"/>
      <c r="N58" s="47"/>
      <c r="O58" s="47"/>
      <c r="P58" s="47"/>
      <c r="Q58" s="47"/>
      <c r="R58" s="47"/>
      <c r="S58" s="47"/>
      <c r="T58" s="47"/>
      <c r="U58" s="47"/>
      <c r="V58" s="47"/>
      <c r="W58" s="47"/>
      <c r="X58" s="47"/>
      <c r="Y58" s="47"/>
      <c r="Z58" s="47"/>
      <c r="AA58" s="47"/>
      <c r="AB58" s="47"/>
      <c r="AC58" s="145" t="str">
        <f t="shared" si="1"/>
        <v/>
      </c>
      <c r="AD58" s="145"/>
      <c r="AE58" s="145"/>
      <c r="AF58" s="145"/>
      <c r="AG58" s="145"/>
      <c r="AH58" s="145"/>
      <c r="AI58" s="145"/>
      <c r="AJ58" s="145"/>
      <c r="AK58" s="147"/>
      <c r="AL58" s="147"/>
      <c r="AM58" s="3"/>
      <c r="AN58" s="3"/>
      <c r="AO58" s="39"/>
      <c r="AP58" s="3"/>
      <c r="AQ58" s="3"/>
      <c r="AR58" s="3"/>
      <c r="AS58" s="3"/>
    </row>
    <row r="59" spans="1:45" ht="15.75" x14ac:dyDescent="0.25">
      <c r="A59" s="19">
        <v>110</v>
      </c>
      <c r="B59" s="46"/>
      <c r="C59" s="46"/>
      <c r="D59" s="48"/>
      <c r="E59" s="48"/>
      <c r="F59" s="48"/>
      <c r="G59" s="48"/>
      <c r="H59" s="48"/>
      <c r="I59" s="48"/>
      <c r="J59" s="48"/>
      <c r="K59" s="48"/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  <c r="W59" s="48"/>
      <c r="X59" s="48"/>
      <c r="Y59" s="48"/>
      <c r="Z59" s="48"/>
      <c r="AA59" s="48"/>
      <c r="AB59" s="48"/>
      <c r="AC59" s="148" t="str">
        <f t="shared" si="1"/>
        <v/>
      </c>
      <c r="AD59" s="148"/>
      <c r="AE59" s="148"/>
      <c r="AF59" s="148"/>
      <c r="AG59" s="148"/>
      <c r="AH59" s="148"/>
      <c r="AI59" s="148"/>
      <c r="AJ59" s="148"/>
      <c r="AK59" s="149"/>
      <c r="AL59" s="149"/>
      <c r="AM59" s="3"/>
      <c r="AN59" s="3"/>
      <c r="AO59" s="39"/>
      <c r="AP59" s="3"/>
      <c r="AQ59" s="3"/>
      <c r="AR59" s="3"/>
      <c r="AS59" s="3"/>
    </row>
    <row r="60" spans="1:45" ht="15.75" x14ac:dyDescent="0.25">
      <c r="A60" s="49">
        <v>111</v>
      </c>
      <c r="B60" s="45"/>
      <c r="C60" s="45"/>
      <c r="D60" s="47"/>
      <c r="E60" s="47"/>
      <c r="F60" s="44"/>
      <c r="G60" s="47"/>
      <c r="H60" s="47"/>
      <c r="I60" s="47"/>
      <c r="J60" s="47"/>
      <c r="K60" s="47"/>
      <c r="L60" s="47"/>
      <c r="M60" s="47"/>
      <c r="N60" s="47"/>
      <c r="O60" s="47"/>
      <c r="P60" s="47"/>
      <c r="Q60" s="47"/>
      <c r="R60" s="47"/>
      <c r="S60" s="47"/>
      <c r="T60" s="47"/>
      <c r="U60" s="47"/>
      <c r="V60" s="47"/>
      <c r="W60" s="47"/>
      <c r="X60" s="47"/>
      <c r="Y60" s="47"/>
      <c r="Z60" s="47"/>
      <c r="AA60" s="47"/>
      <c r="AB60" s="47"/>
      <c r="AC60" s="145" t="str">
        <f t="shared" si="1"/>
        <v/>
      </c>
      <c r="AD60" s="145"/>
      <c r="AE60" s="145"/>
      <c r="AF60" s="145"/>
      <c r="AG60" s="145"/>
      <c r="AH60" s="145"/>
      <c r="AI60" s="145"/>
      <c r="AJ60" s="145"/>
      <c r="AK60" s="147"/>
      <c r="AL60" s="147"/>
      <c r="AM60" s="3"/>
      <c r="AN60" s="3"/>
      <c r="AO60" s="39"/>
      <c r="AP60" s="3"/>
      <c r="AQ60" s="3"/>
      <c r="AR60" s="3"/>
      <c r="AS60" s="3"/>
    </row>
    <row r="61" spans="1:45" ht="15.75" x14ac:dyDescent="0.25">
      <c r="A61" s="19">
        <v>112</v>
      </c>
      <c r="B61" s="46"/>
      <c r="C61" s="46"/>
      <c r="D61" s="48"/>
      <c r="E61" s="48"/>
      <c r="F61" s="48"/>
      <c r="G61" s="48"/>
      <c r="H61" s="48"/>
      <c r="I61" s="48"/>
      <c r="J61" s="48"/>
      <c r="K61" s="48"/>
      <c r="L61" s="48"/>
      <c r="M61" s="48"/>
      <c r="N61" s="48"/>
      <c r="O61" s="48"/>
      <c r="P61" s="48"/>
      <c r="Q61" s="48"/>
      <c r="R61" s="48"/>
      <c r="S61" s="48"/>
      <c r="T61" s="48"/>
      <c r="U61" s="48"/>
      <c r="V61" s="48"/>
      <c r="W61" s="48"/>
      <c r="X61" s="48"/>
      <c r="Y61" s="48"/>
      <c r="Z61" s="48"/>
      <c r="AA61" s="48"/>
      <c r="AB61" s="48"/>
      <c r="AC61" s="148" t="str">
        <f t="shared" si="1"/>
        <v/>
      </c>
      <c r="AD61" s="148"/>
      <c r="AE61" s="148"/>
      <c r="AF61" s="148"/>
      <c r="AG61" s="148"/>
      <c r="AH61" s="148"/>
      <c r="AI61" s="148"/>
      <c r="AJ61" s="148"/>
      <c r="AK61" s="149"/>
      <c r="AL61" s="149"/>
      <c r="AM61" s="3"/>
      <c r="AN61" s="3"/>
      <c r="AO61" s="39"/>
      <c r="AP61" s="3"/>
      <c r="AQ61" s="3"/>
      <c r="AR61" s="3"/>
      <c r="AS61" s="3"/>
    </row>
    <row r="62" spans="1:45" ht="15.75" x14ac:dyDescent="0.25">
      <c r="A62" s="49">
        <v>113</v>
      </c>
      <c r="B62" s="45"/>
      <c r="C62" s="45"/>
      <c r="D62" s="47"/>
      <c r="E62" s="47"/>
      <c r="F62" s="44"/>
      <c r="G62" s="47"/>
      <c r="H62" s="47"/>
      <c r="I62" s="47"/>
      <c r="J62" s="47"/>
      <c r="K62" s="47"/>
      <c r="L62" s="47"/>
      <c r="M62" s="47"/>
      <c r="N62" s="47"/>
      <c r="O62" s="47"/>
      <c r="P62" s="47"/>
      <c r="Q62" s="47"/>
      <c r="R62" s="47"/>
      <c r="S62" s="47"/>
      <c r="T62" s="47"/>
      <c r="U62" s="47"/>
      <c r="V62" s="47"/>
      <c r="W62" s="47"/>
      <c r="X62" s="47"/>
      <c r="Y62" s="47"/>
      <c r="Z62" s="47"/>
      <c r="AA62" s="47"/>
      <c r="AB62" s="47"/>
      <c r="AC62" s="145" t="str">
        <f t="shared" si="1"/>
        <v/>
      </c>
      <c r="AD62" s="145"/>
      <c r="AE62" s="145"/>
      <c r="AF62" s="145"/>
      <c r="AG62" s="145"/>
      <c r="AH62" s="145"/>
      <c r="AI62" s="145"/>
      <c r="AJ62" s="145"/>
      <c r="AK62" s="147"/>
      <c r="AL62" s="147"/>
      <c r="AM62" s="3"/>
      <c r="AN62" s="3"/>
      <c r="AO62" s="39"/>
      <c r="AP62" s="3"/>
      <c r="AQ62" s="3"/>
      <c r="AR62" s="3"/>
      <c r="AS62" s="3"/>
    </row>
    <row r="63" spans="1:45" ht="15.75" x14ac:dyDescent="0.25">
      <c r="A63" s="19">
        <v>114</v>
      </c>
      <c r="B63" s="46"/>
      <c r="C63" s="46"/>
      <c r="D63" s="48"/>
      <c r="E63" s="48"/>
      <c r="F63" s="48"/>
      <c r="G63" s="48"/>
      <c r="H63" s="48"/>
      <c r="I63" s="48"/>
      <c r="J63" s="48"/>
      <c r="K63" s="48"/>
      <c r="L63" s="48"/>
      <c r="M63" s="48"/>
      <c r="N63" s="48"/>
      <c r="O63" s="48"/>
      <c r="P63" s="48"/>
      <c r="Q63" s="48"/>
      <c r="R63" s="48"/>
      <c r="S63" s="48"/>
      <c r="T63" s="48"/>
      <c r="U63" s="48"/>
      <c r="V63" s="48"/>
      <c r="W63" s="48"/>
      <c r="X63" s="48"/>
      <c r="Y63" s="48"/>
      <c r="Z63" s="48"/>
      <c r="AA63" s="48"/>
      <c r="AB63" s="48"/>
      <c r="AC63" s="148" t="str">
        <f t="shared" si="1"/>
        <v/>
      </c>
      <c r="AD63" s="148"/>
      <c r="AE63" s="148"/>
      <c r="AF63" s="148"/>
      <c r="AG63" s="148"/>
      <c r="AH63" s="148"/>
      <c r="AI63" s="148"/>
      <c r="AJ63" s="148"/>
      <c r="AK63" s="149"/>
      <c r="AL63" s="149"/>
    </row>
    <row r="64" spans="1:45" ht="15.75" x14ac:dyDescent="0.25">
      <c r="A64" s="49">
        <v>115</v>
      </c>
      <c r="B64" s="45"/>
      <c r="C64" s="45"/>
      <c r="D64" s="47"/>
      <c r="E64" s="47"/>
      <c r="F64" s="44"/>
      <c r="G64" s="47"/>
      <c r="H64" s="47"/>
      <c r="I64" s="47"/>
      <c r="J64" s="47"/>
      <c r="K64" s="47"/>
      <c r="L64" s="47"/>
      <c r="M64" s="47"/>
      <c r="N64" s="47"/>
      <c r="O64" s="47"/>
      <c r="P64" s="47"/>
      <c r="Q64" s="47"/>
      <c r="R64" s="47"/>
      <c r="S64" s="47"/>
      <c r="T64" s="47"/>
      <c r="U64" s="47"/>
      <c r="V64" s="47"/>
      <c r="W64" s="47"/>
      <c r="X64" s="47"/>
      <c r="Y64" s="47"/>
      <c r="Z64" s="47"/>
      <c r="AA64" s="47"/>
      <c r="AB64" s="47"/>
      <c r="AC64" s="145" t="str">
        <f t="shared" si="1"/>
        <v/>
      </c>
      <c r="AD64" s="145"/>
      <c r="AE64" s="145"/>
      <c r="AF64" s="145"/>
      <c r="AG64" s="145"/>
      <c r="AH64" s="145"/>
      <c r="AI64" s="145"/>
      <c r="AJ64" s="145"/>
      <c r="AK64" s="147"/>
      <c r="AL64" s="147"/>
    </row>
    <row r="65" spans="1:38" ht="15.75" x14ac:dyDescent="0.25">
      <c r="A65" s="19">
        <v>116</v>
      </c>
      <c r="B65" s="46"/>
      <c r="C65" s="46"/>
      <c r="D65" s="48"/>
      <c r="E65" s="48"/>
      <c r="F65" s="48"/>
      <c r="G65" s="48"/>
      <c r="H65" s="48"/>
      <c r="I65" s="48"/>
      <c r="J65" s="48"/>
      <c r="K65" s="48"/>
      <c r="L65" s="48"/>
      <c r="M65" s="48"/>
      <c r="N65" s="48"/>
      <c r="O65" s="48"/>
      <c r="P65" s="48"/>
      <c r="Q65" s="48"/>
      <c r="R65" s="48"/>
      <c r="S65" s="48"/>
      <c r="T65" s="48"/>
      <c r="U65" s="48"/>
      <c r="V65" s="48"/>
      <c r="W65" s="48"/>
      <c r="X65" s="48"/>
      <c r="Y65" s="48"/>
      <c r="Z65" s="48"/>
      <c r="AA65" s="48"/>
      <c r="AB65" s="48"/>
      <c r="AC65" s="148" t="str">
        <f t="shared" si="1"/>
        <v/>
      </c>
      <c r="AD65" s="148"/>
      <c r="AE65" s="148"/>
      <c r="AF65" s="148"/>
      <c r="AG65" s="148"/>
      <c r="AH65" s="148"/>
      <c r="AI65" s="148"/>
      <c r="AJ65" s="148"/>
      <c r="AK65" s="149"/>
      <c r="AL65" s="149"/>
    </row>
    <row r="66" spans="1:38" ht="15.75" x14ac:dyDescent="0.25">
      <c r="A66" s="49">
        <v>117</v>
      </c>
      <c r="B66" s="45"/>
      <c r="C66" s="45"/>
      <c r="D66" s="47"/>
      <c r="E66" s="47"/>
      <c r="F66" s="44"/>
      <c r="G66" s="47"/>
      <c r="H66" s="47"/>
      <c r="I66" s="47"/>
      <c r="J66" s="47"/>
      <c r="K66" s="47"/>
      <c r="L66" s="47"/>
      <c r="M66" s="47"/>
      <c r="N66" s="47"/>
      <c r="O66" s="47"/>
      <c r="P66" s="47"/>
      <c r="Q66" s="47"/>
      <c r="R66" s="47"/>
      <c r="S66" s="47"/>
      <c r="T66" s="47"/>
      <c r="U66" s="47"/>
      <c r="V66" s="47"/>
      <c r="W66" s="47"/>
      <c r="X66" s="47"/>
      <c r="Y66" s="47"/>
      <c r="Z66" s="47"/>
      <c r="AA66" s="47"/>
      <c r="AB66" s="47"/>
      <c r="AC66" s="145" t="str">
        <f t="shared" si="1"/>
        <v/>
      </c>
      <c r="AD66" s="145"/>
      <c r="AE66" s="145"/>
      <c r="AF66" s="145"/>
      <c r="AG66" s="145"/>
      <c r="AH66" s="145"/>
      <c r="AI66" s="145"/>
      <c r="AJ66" s="145"/>
      <c r="AK66" s="147"/>
      <c r="AL66" s="147"/>
    </row>
    <row r="67" spans="1:38" ht="15.75" x14ac:dyDescent="0.25">
      <c r="A67" s="19">
        <v>118</v>
      </c>
      <c r="B67" s="46"/>
      <c r="C67" s="46"/>
      <c r="D67" s="48"/>
      <c r="E67" s="48"/>
      <c r="F67" s="48"/>
      <c r="G67" s="48"/>
      <c r="H67" s="48"/>
      <c r="I67" s="48"/>
      <c r="J67" s="48"/>
      <c r="K67" s="48"/>
      <c r="L67" s="48"/>
      <c r="M67" s="48"/>
      <c r="N67" s="48"/>
      <c r="O67" s="48"/>
      <c r="P67" s="48"/>
      <c r="Q67" s="48"/>
      <c r="R67" s="48"/>
      <c r="S67" s="48"/>
      <c r="T67" s="48"/>
      <c r="U67" s="48"/>
      <c r="V67" s="48"/>
      <c r="W67" s="48"/>
      <c r="X67" s="48"/>
      <c r="Y67" s="48"/>
      <c r="Z67" s="48"/>
      <c r="AA67" s="48"/>
      <c r="AB67" s="48"/>
      <c r="AC67" s="148" t="str">
        <f t="shared" si="1"/>
        <v/>
      </c>
      <c r="AD67" s="148"/>
      <c r="AE67" s="148"/>
      <c r="AF67" s="148"/>
      <c r="AG67" s="148"/>
      <c r="AH67" s="148"/>
      <c r="AI67" s="148"/>
      <c r="AJ67" s="148"/>
      <c r="AK67" s="149"/>
      <c r="AL67" s="149"/>
    </row>
    <row r="68" spans="1:38" ht="15.75" x14ac:dyDescent="0.25">
      <c r="A68" s="49">
        <v>119</v>
      </c>
      <c r="B68" s="45"/>
      <c r="C68" s="45"/>
      <c r="D68" s="47"/>
      <c r="E68" s="47"/>
      <c r="F68" s="44"/>
      <c r="G68" s="47"/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47"/>
      <c r="X68" s="47"/>
      <c r="Y68" s="47"/>
      <c r="Z68" s="47"/>
      <c r="AA68" s="47"/>
      <c r="AB68" s="47"/>
      <c r="AC68" s="145" t="str">
        <f t="shared" si="1"/>
        <v/>
      </c>
      <c r="AD68" s="145"/>
      <c r="AE68" s="145"/>
      <c r="AF68" s="145"/>
      <c r="AG68" s="145"/>
      <c r="AH68" s="145"/>
      <c r="AI68" s="145"/>
      <c r="AJ68" s="145"/>
      <c r="AK68" s="147"/>
      <c r="AL68" s="147"/>
    </row>
    <row r="69" spans="1:38" ht="15.75" x14ac:dyDescent="0.25">
      <c r="A69" s="19">
        <v>120</v>
      </c>
      <c r="B69" s="46"/>
      <c r="C69" s="46"/>
      <c r="D69" s="48"/>
      <c r="E69" s="48"/>
      <c r="F69" s="48"/>
      <c r="G69" s="48"/>
      <c r="H69" s="48"/>
      <c r="I69" s="48"/>
      <c r="J69" s="48"/>
      <c r="K69" s="48"/>
      <c r="L69" s="48"/>
      <c r="M69" s="48"/>
      <c r="N69" s="48"/>
      <c r="O69" s="48"/>
      <c r="P69" s="48"/>
      <c r="Q69" s="48"/>
      <c r="R69" s="48"/>
      <c r="S69" s="48"/>
      <c r="T69" s="48"/>
      <c r="U69" s="48"/>
      <c r="V69" s="48"/>
      <c r="W69" s="48"/>
      <c r="X69" s="48"/>
      <c r="Y69" s="48"/>
      <c r="Z69" s="48"/>
      <c r="AA69" s="48"/>
      <c r="AB69" s="48"/>
      <c r="AC69" s="148" t="str">
        <f t="shared" si="1"/>
        <v/>
      </c>
      <c r="AD69" s="148"/>
      <c r="AE69" s="148"/>
      <c r="AF69" s="148"/>
      <c r="AG69" s="148"/>
      <c r="AH69" s="148"/>
      <c r="AI69" s="148"/>
      <c r="AJ69" s="148"/>
      <c r="AK69" s="149"/>
      <c r="AL69" s="149"/>
    </row>
    <row r="70" spans="1:38" ht="50.1" customHeight="1" x14ac:dyDescent="0.25">
      <c r="A70" s="162" t="s">
        <v>41</v>
      </c>
      <c r="B70" s="163"/>
      <c r="C70" s="163"/>
      <c r="D70" s="35" t="str">
        <f>'Değerlendirme Formu'!K35</f>
        <v/>
      </c>
      <c r="E70" s="35" t="str">
        <f>'Değerlendirme Formu'!L35</f>
        <v/>
      </c>
      <c r="F70" s="35" t="str">
        <f>'Değerlendirme Formu'!M35</f>
        <v/>
      </c>
      <c r="G70" s="35" t="str">
        <f>'Değerlendirme Formu'!N35</f>
        <v/>
      </c>
      <c r="H70" s="35" t="str">
        <f>'Değerlendirme Formu'!O35</f>
        <v/>
      </c>
      <c r="I70" s="35" t="str">
        <f>'Değerlendirme Formu'!P35</f>
        <v/>
      </c>
      <c r="J70" s="35" t="str">
        <f>'Değerlendirme Formu'!Q35</f>
        <v/>
      </c>
      <c r="K70" s="35" t="str">
        <f>'Değerlendirme Formu'!R35</f>
        <v/>
      </c>
      <c r="L70" s="35" t="str">
        <f>'Değerlendirme Formu'!S35</f>
        <v/>
      </c>
      <c r="M70" s="35" t="str">
        <f>'Değerlendirme Formu'!T35</f>
        <v/>
      </c>
      <c r="N70" s="35" t="str">
        <f>'Değerlendirme Formu'!U35</f>
        <v/>
      </c>
      <c r="O70" s="35" t="str">
        <f>'Değerlendirme Formu'!V35</f>
        <v/>
      </c>
      <c r="P70" s="35" t="str">
        <f>'Değerlendirme Formu'!W35</f>
        <v/>
      </c>
      <c r="Q70" s="35" t="str">
        <f>'Değerlendirme Formu'!X35</f>
        <v/>
      </c>
      <c r="R70" s="35" t="str">
        <f>'Değerlendirme Formu'!Y35</f>
        <v/>
      </c>
      <c r="S70" s="35" t="str">
        <f>'Değerlendirme Formu'!Z35</f>
        <v/>
      </c>
      <c r="T70" s="35" t="str">
        <f>'Değerlendirme Formu'!AA35</f>
        <v/>
      </c>
      <c r="U70" s="35" t="str">
        <f>'Değerlendirme Formu'!AB35</f>
        <v/>
      </c>
      <c r="V70" s="35" t="str">
        <f>'Değerlendirme Formu'!AC35</f>
        <v/>
      </c>
      <c r="W70" s="35" t="str">
        <f>'Değerlendirme Formu'!AD35</f>
        <v/>
      </c>
      <c r="X70" s="35" t="str">
        <f>'Değerlendirme Formu'!AE35</f>
        <v/>
      </c>
      <c r="Y70" s="35" t="str">
        <f>'Değerlendirme Formu'!AF35</f>
        <v/>
      </c>
      <c r="Z70" s="35" t="str">
        <f>'Değerlendirme Formu'!AG35</f>
        <v/>
      </c>
      <c r="AA70" s="35" t="str">
        <f>'Değerlendirme Formu'!AH35</f>
        <v/>
      </c>
      <c r="AB70" s="35" t="str">
        <f>'Değerlendirme Formu'!AI35</f>
        <v/>
      </c>
      <c r="AC70" s="160" t="str">
        <f>'Değerlendirme Formu'!D16:D16</f>
        <v>0,00</v>
      </c>
      <c r="AD70" s="160"/>
      <c r="AE70" s="160"/>
      <c r="AF70" s="160"/>
      <c r="AG70" s="160"/>
      <c r="AH70" s="160"/>
      <c r="AI70" s="160"/>
      <c r="AJ70" s="160"/>
      <c r="AK70" s="161"/>
      <c r="AL70" s="161"/>
    </row>
  </sheetData>
  <mergeCells count="136">
    <mergeCell ref="A1:E6"/>
    <mergeCell ref="F1:V6"/>
    <mergeCell ref="W3:AB3"/>
    <mergeCell ref="AC3:AI3"/>
    <mergeCell ref="W4:AB4"/>
    <mergeCell ref="AC4:AI4"/>
    <mergeCell ref="W5:AB5"/>
    <mergeCell ref="AC5:AI5"/>
    <mergeCell ref="AC10:AJ10"/>
    <mergeCell ref="AK10:AL10"/>
    <mergeCell ref="AC11:AJ11"/>
    <mergeCell ref="AK11:AL11"/>
    <mergeCell ref="A8:C8"/>
    <mergeCell ref="D8:AB8"/>
    <mergeCell ref="AC8:AJ8"/>
    <mergeCell ref="AK8:AL9"/>
    <mergeCell ref="AC9:AJ9"/>
    <mergeCell ref="AC16:AJ16"/>
    <mergeCell ref="AK16:AL16"/>
    <mergeCell ref="AC17:AJ17"/>
    <mergeCell ref="AK17:AL17"/>
    <mergeCell ref="AC14:AJ14"/>
    <mergeCell ref="AK14:AL14"/>
    <mergeCell ref="AC15:AJ15"/>
    <mergeCell ref="AK15:AL15"/>
    <mergeCell ref="AC12:AJ12"/>
    <mergeCell ref="AK12:AL12"/>
    <mergeCell ref="AC13:AJ13"/>
    <mergeCell ref="AK13:AL13"/>
    <mergeCell ref="AC22:AJ22"/>
    <mergeCell ref="AK22:AL22"/>
    <mergeCell ref="AC23:AJ23"/>
    <mergeCell ref="AK23:AL23"/>
    <mergeCell ref="AC20:AJ20"/>
    <mergeCell ref="AK20:AL20"/>
    <mergeCell ref="AC21:AJ21"/>
    <mergeCell ref="AK21:AL21"/>
    <mergeCell ref="AC18:AJ18"/>
    <mergeCell ref="AK18:AL18"/>
    <mergeCell ref="AC19:AJ19"/>
    <mergeCell ref="AK19:AL19"/>
    <mergeCell ref="AC28:AJ28"/>
    <mergeCell ref="AK28:AL28"/>
    <mergeCell ref="AC29:AJ29"/>
    <mergeCell ref="AK29:AL29"/>
    <mergeCell ref="AC26:AJ26"/>
    <mergeCell ref="AK26:AL26"/>
    <mergeCell ref="AC27:AJ27"/>
    <mergeCell ref="AK27:AL27"/>
    <mergeCell ref="AC24:AJ24"/>
    <mergeCell ref="AK24:AL24"/>
    <mergeCell ref="AC25:AJ25"/>
    <mergeCell ref="AK25:AL25"/>
    <mergeCell ref="AC34:AJ34"/>
    <mergeCell ref="AK34:AL34"/>
    <mergeCell ref="AC35:AJ35"/>
    <mergeCell ref="AK35:AL35"/>
    <mergeCell ref="AC32:AJ32"/>
    <mergeCell ref="AK32:AL32"/>
    <mergeCell ref="AC33:AJ33"/>
    <mergeCell ref="AK33:AL33"/>
    <mergeCell ref="AC30:AJ30"/>
    <mergeCell ref="AK30:AL30"/>
    <mergeCell ref="AC31:AJ31"/>
    <mergeCell ref="AK31:AL31"/>
    <mergeCell ref="AC40:AJ40"/>
    <mergeCell ref="AK40:AL40"/>
    <mergeCell ref="AC41:AJ41"/>
    <mergeCell ref="AK41:AL41"/>
    <mergeCell ref="AC38:AJ38"/>
    <mergeCell ref="AK38:AL38"/>
    <mergeCell ref="AC39:AJ39"/>
    <mergeCell ref="AK39:AL39"/>
    <mergeCell ref="AC36:AJ36"/>
    <mergeCell ref="AK36:AL36"/>
    <mergeCell ref="AC37:AJ37"/>
    <mergeCell ref="AK37:AL37"/>
    <mergeCell ref="AC46:AJ46"/>
    <mergeCell ref="AK46:AL46"/>
    <mergeCell ref="AC47:AJ47"/>
    <mergeCell ref="AK47:AL47"/>
    <mergeCell ref="AC44:AJ44"/>
    <mergeCell ref="AK44:AL44"/>
    <mergeCell ref="AC45:AJ45"/>
    <mergeCell ref="AK45:AL45"/>
    <mergeCell ref="AC42:AJ42"/>
    <mergeCell ref="AK42:AL42"/>
    <mergeCell ref="AC43:AJ43"/>
    <mergeCell ref="AK43:AL43"/>
    <mergeCell ref="AC52:AJ52"/>
    <mergeCell ref="AK52:AL52"/>
    <mergeCell ref="AC53:AJ53"/>
    <mergeCell ref="AK53:AL53"/>
    <mergeCell ref="AC50:AJ50"/>
    <mergeCell ref="AK50:AL50"/>
    <mergeCell ref="AC51:AJ51"/>
    <mergeCell ref="AK51:AL51"/>
    <mergeCell ref="AC48:AJ48"/>
    <mergeCell ref="AK48:AL48"/>
    <mergeCell ref="AC49:AJ49"/>
    <mergeCell ref="AK49:AL49"/>
    <mergeCell ref="AC58:AJ58"/>
    <mergeCell ref="AK58:AL58"/>
    <mergeCell ref="AC59:AJ59"/>
    <mergeCell ref="AK59:AL59"/>
    <mergeCell ref="AC56:AJ56"/>
    <mergeCell ref="AK56:AL56"/>
    <mergeCell ref="AC57:AJ57"/>
    <mergeCell ref="AK57:AL57"/>
    <mergeCell ref="AC54:AJ54"/>
    <mergeCell ref="AK54:AL54"/>
    <mergeCell ref="AC55:AJ55"/>
    <mergeCell ref="AK55:AL55"/>
    <mergeCell ref="AC64:AJ64"/>
    <mergeCell ref="AK64:AL64"/>
    <mergeCell ref="AC65:AJ65"/>
    <mergeCell ref="AK65:AL65"/>
    <mergeCell ref="AC62:AJ62"/>
    <mergeCell ref="AK62:AL62"/>
    <mergeCell ref="AC63:AJ63"/>
    <mergeCell ref="AK63:AL63"/>
    <mergeCell ref="AC60:AJ60"/>
    <mergeCell ref="AK60:AL60"/>
    <mergeCell ref="AC61:AJ61"/>
    <mergeCell ref="AK61:AL61"/>
    <mergeCell ref="A70:C70"/>
    <mergeCell ref="AC70:AJ70"/>
    <mergeCell ref="AK70:AL70"/>
    <mergeCell ref="AC68:AJ68"/>
    <mergeCell ref="AK68:AL68"/>
    <mergeCell ref="AC69:AJ69"/>
    <mergeCell ref="AK69:AL69"/>
    <mergeCell ref="AC66:AJ66"/>
    <mergeCell ref="AK66:AL66"/>
    <mergeCell ref="AC67:AJ67"/>
    <mergeCell ref="AK67:AL67"/>
  </mergeCells>
  <printOptions horizontalCentered="1"/>
  <pageMargins left="0.19685039370078741" right="0.19685039370078741" top="0.19685039370078741" bottom="0.19685039370078741" header="0" footer="0"/>
  <pageSetup paperSize="9" scale="6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3</vt:i4>
      </vt:variant>
      <vt:variant>
        <vt:lpstr>Adlandırılmış Aralıklar</vt:lpstr>
      </vt:variant>
      <vt:variant>
        <vt:i4>3</vt:i4>
      </vt:variant>
    </vt:vector>
  </HeadingPairs>
  <TitlesOfParts>
    <vt:vector size="6" baseType="lpstr">
      <vt:lpstr>Değerlendirme Formu</vt:lpstr>
      <vt:lpstr>Liste-1</vt:lpstr>
      <vt:lpstr>Liste-2</vt:lpstr>
      <vt:lpstr>'Değerlendirme Formu'!Yazdırma_Alanı</vt:lpstr>
      <vt:lpstr>'Liste-1'!Yazdırma_Alanı</vt:lpstr>
      <vt:lpstr>'Liste-2'!Yazdırma_Alanı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Tahir SAĞ</dc:creator>
  <cp:keywords/>
  <dc:description/>
  <cp:lastModifiedBy>Ümit ALBAYRAK</cp:lastModifiedBy>
  <cp:revision/>
  <dcterms:created xsi:type="dcterms:W3CDTF">2016-12-26T11:14:26Z</dcterms:created>
  <dcterms:modified xsi:type="dcterms:W3CDTF">2019-12-06T11:13:57Z</dcterms:modified>
  <cp:category/>
  <cp:contentStatus/>
</cp:coreProperties>
</file>